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0" yWindow="0" windowWidth="28800" windowHeight="12300" firstSheet="6" activeTab="11"/>
  </bookViews>
  <sheets>
    <sheet name="TRIMESTRAL" sheetId="18" r:id="rId1"/>
    <sheet name="ENERO" sheetId="7" r:id="rId2"/>
    <sheet name="FEBRERO" sheetId="30" r:id="rId3"/>
    <sheet name="MARZO" sheetId="32" r:id="rId4"/>
    <sheet name="ABRIL" sheetId="33" r:id="rId5"/>
    <sheet name="MAYO" sheetId="35" r:id="rId6"/>
    <sheet name="JUNIO" sheetId="36" r:id="rId7"/>
    <sheet name="JULIO" sheetId="37" r:id="rId8"/>
    <sheet name="AGOSTO" sheetId="38" r:id="rId9"/>
    <sheet name="SEPTIEMBRE" sheetId="39" r:id="rId10"/>
    <sheet name="OCTUBRE-" sheetId="43" r:id="rId11"/>
    <sheet name="NOVIEMBRE-" sheetId="44" r:id="rId12"/>
    <sheet name="DICIEMBRE-" sheetId="45" r:id="rId13"/>
  </sheets>
  <definedNames>
    <definedName name="_xlnm.Print_Area" localSheetId="8">AGOSTO!$A$1:$L$16</definedName>
    <definedName name="_xlnm.Print_Area" localSheetId="12">'DICIEMBRE-'!$A$1:$L$23</definedName>
    <definedName name="_xlnm.Print_Area" localSheetId="6">JUNIO!$A$1:$M$24</definedName>
    <definedName name="_xlnm.Print_Area" localSheetId="5">MAYO!$A$1:$L$22</definedName>
    <definedName name="_xlnm.Print_Area" localSheetId="11">'NOVIEMBRE-'!$A$1:$L$22</definedName>
    <definedName name="_xlnm.Print_Area" localSheetId="10">'OCTUBRE-'!$A$1:$L$23</definedName>
    <definedName name="_xlnm.Print_Area" localSheetId="9">SEPTIEMBRE!$A$1:$L$21</definedName>
    <definedName name="OLE_LINK1" localSheetId="7">JULIO!$A$1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44" l="1"/>
  <c r="I21" i="44"/>
  <c r="H21" i="44"/>
  <c r="G21" i="44"/>
  <c r="F21" i="44"/>
  <c r="K20" i="44"/>
  <c r="L20" i="44" s="1"/>
  <c r="K19" i="44"/>
  <c r="L19" i="44" s="1"/>
  <c r="K18" i="44"/>
  <c r="L18" i="44" s="1"/>
  <c r="K17" i="44"/>
  <c r="L17" i="44" s="1"/>
  <c r="K16" i="44"/>
  <c r="L16" i="44" s="1"/>
  <c r="K15" i="44"/>
  <c r="L15" i="44" s="1"/>
  <c r="K14" i="44"/>
  <c r="L14" i="44" s="1"/>
  <c r="K13" i="44"/>
  <c r="L13" i="44" s="1"/>
  <c r="K12" i="44"/>
  <c r="L12" i="44" s="1"/>
  <c r="K11" i="44"/>
  <c r="L11" i="44" s="1"/>
  <c r="K10" i="44"/>
  <c r="L10" i="44" s="1"/>
  <c r="K9" i="44"/>
  <c r="K14" i="43" l="1"/>
  <c r="L14" i="43" s="1"/>
  <c r="K13" i="43"/>
  <c r="L13" i="43" s="1"/>
  <c r="K9" i="39" l="1"/>
  <c r="L9" i="39" s="1"/>
  <c r="K10" i="39"/>
  <c r="L10" i="39" s="1"/>
  <c r="K11" i="39"/>
  <c r="L11" i="39" s="1"/>
  <c r="K12" i="39"/>
  <c r="L12" i="39"/>
  <c r="K13" i="39"/>
  <c r="L13" i="39" s="1"/>
  <c r="K14" i="39"/>
  <c r="L14" i="39"/>
  <c r="K15" i="39"/>
  <c r="L15" i="39" s="1"/>
  <c r="K16" i="39"/>
  <c r="L16" i="39"/>
  <c r="K17" i="39"/>
  <c r="L17" i="39"/>
  <c r="K18" i="39"/>
  <c r="L18" i="39" s="1"/>
  <c r="K19" i="39"/>
  <c r="L19" i="39" s="1"/>
  <c r="E20" i="39"/>
  <c r="F20" i="39"/>
  <c r="G20" i="39"/>
  <c r="H20" i="39"/>
  <c r="I20" i="39"/>
  <c r="J20" i="39"/>
  <c r="K20" i="39" l="1"/>
  <c r="L20" i="39"/>
  <c r="J13" i="37"/>
  <c r="I13" i="37"/>
  <c r="H13" i="37"/>
  <c r="G13" i="37"/>
  <c r="F13" i="37"/>
  <c r="E13" i="37"/>
  <c r="K12" i="37"/>
  <c r="L12" i="37" s="1"/>
  <c r="A13" i="37"/>
  <c r="K11" i="37"/>
  <c r="L11" i="37" s="1"/>
  <c r="K10" i="37"/>
  <c r="L10" i="37" s="1"/>
  <c r="K9" i="37"/>
  <c r="L9" i="37" s="1"/>
  <c r="L13" i="37" l="1"/>
  <c r="J14" i="18" s="1"/>
  <c r="K13" i="37"/>
  <c r="M16" i="35"/>
  <c r="K17" i="35"/>
  <c r="A20" i="35" l="1"/>
  <c r="A16" i="32" l="1"/>
  <c r="K13" i="7" l="1"/>
  <c r="L13" i="7" s="1"/>
  <c r="A15" i="7" l="1"/>
  <c r="K15" i="32"/>
  <c r="L15" i="32" s="1"/>
  <c r="K14" i="32"/>
  <c r="L14" i="32" s="1"/>
  <c r="K13" i="32"/>
  <c r="L13" i="32" s="1"/>
  <c r="K12" i="32"/>
  <c r="L12" i="32" s="1"/>
  <c r="K11" i="32"/>
  <c r="L11" i="32" s="1"/>
  <c r="K10" i="32"/>
  <c r="L10" i="32" s="1"/>
  <c r="K19" i="35"/>
  <c r="L19" i="35" s="1"/>
  <c r="K18" i="35"/>
  <c r="L18" i="35" s="1"/>
  <c r="K15" i="35"/>
  <c r="L15" i="35" s="1"/>
  <c r="K14" i="35"/>
  <c r="L14" i="35" s="1"/>
  <c r="K13" i="35"/>
  <c r="K12" i="35"/>
  <c r="L12" i="35" s="1"/>
  <c r="A13" i="38"/>
  <c r="K14" i="7" l="1"/>
  <c r="L14" i="7" s="1"/>
  <c r="K11" i="7"/>
  <c r="A21" i="44" l="1"/>
  <c r="A22" i="43" l="1"/>
  <c r="K11" i="43" l="1"/>
  <c r="L11" i="43" s="1"/>
  <c r="K12" i="43"/>
  <c r="L12" i="43" s="1"/>
  <c r="K15" i="43"/>
  <c r="L15" i="43" s="1"/>
  <c r="K16" i="43"/>
  <c r="L16" i="43" s="1"/>
  <c r="K17" i="43"/>
  <c r="L17" i="43" s="1"/>
  <c r="K18" i="43"/>
  <c r="L18" i="43" s="1"/>
  <c r="K19" i="43"/>
  <c r="L19" i="43" s="1"/>
  <c r="K20" i="43"/>
  <c r="L20" i="43" s="1"/>
  <c r="K21" i="43"/>
  <c r="L21" i="43" s="1"/>
  <c r="E22" i="43"/>
  <c r="F22" i="43"/>
  <c r="G22" i="43"/>
  <c r="H22" i="43"/>
  <c r="I22" i="43"/>
  <c r="J22" i="43"/>
  <c r="A20" i="39" l="1"/>
  <c r="A22" i="36" l="1"/>
  <c r="K15" i="36" l="1"/>
  <c r="L15" i="36" s="1"/>
  <c r="K14" i="36"/>
  <c r="L14" i="36" s="1"/>
  <c r="K13" i="36"/>
  <c r="L13" i="36" s="1"/>
  <c r="J18" i="33" l="1"/>
  <c r="I18" i="33"/>
  <c r="H18" i="33"/>
  <c r="G18" i="33"/>
  <c r="F18" i="33"/>
  <c r="A18" i="33"/>
  <c r="J16" i="32" l="1"/>
  <c r="I16" i="32"/>
  <c r="H16" i="32"/>
  <c r="G16" i="32"/>
  <c r="F16" i="32"/>
  <c r="E16" i="32"/>
  <c r="F25" i="30" l="1"/>
  <c r="E25" i="30"/>
  <c r="K24" i="30" l="1"/>
  <c r="L24" i="30" s="1"/>
  <c r="K23" i="30"/>
  <c r="L23" i="30" s="1"/>
  <c r="K22" i="30"/>
  <c r="L22" i="30" s="1"/>
  <c r="K21" i="30"/>
  <c r="L21" i="30" s="1"/>
  <c r="K20" i="30"/>
  <c r="L20" i="30" s="1"/>
  <c r="K19" i="30"/>
  <c r="L19" i="30" s="1"/>
  <c r="K18" i="30" l="1"/>
  <c r="L18" i="30" s="1"/>
  <c r="K17" i="30" l="1"/>
  <c r="L17" i="30" s="1"/>
  <c r="E15" i="7" l="1"/>
  <c r="K12" i="7" l="1"/>
  <c r="L12" i="7" s="1"/>
  <c r="H14" i="18" l="1"/>
  <c r="H16" i="18"/>
  <c r="G14" i="18"/>
  <c r="G16" i="18"/>
  <c r="F14" i="18"/>
  <c r="F16" i="18"/>
  <c r="E14" i="18"/>
  <c r="E16" i="18"/>
  <c r="D16" i="18"/>
  <c r="C16" i="18"/>
  <c r="J13" i="38"/>
  <c r="H15" i="18" s="1"/>
  <c r="I13" i="38"/>
  <c r="G15" i="18" s="1"/>
  <c r="H13" i="38"/>
  <c r="F15" i="18" s="1"/>
  <c r="G13" i="38"/>
  <c r="E15" i="18" s="1"/>
  <c r="F13" i="38"/>
  <c r="D15" i="18" s="1"/>
  <c r="E13" i="38"/>
  <c r="C15" i="18" s="1"/>
  <c r="K11" i="38"/>
  <c r="K12" i="38"/>
  <c r="L12" i="38" s="1"/>
  <c r="F22" i="36"/>
  <c r="D10" i="18" s="1"/>
  <c r="E22" i="36"/>
  <c r="C10" i="18" s="1"/>
  <c r="K11" i="36"/>
  <c r="L11" i="36" s="1"/>
  <c r="K12" i="36"/>
  <c r="L12" i="36" s="1"/>
  <c r="K16" i="36"/>
  <c r="L16" i="36" s="1"/>
  <c r="K17" i="36"/>
  <c r="L17" i="36" s="1"/>
  <c r="K18" i="36"/>
  <c r="L18" i="36" s="1"/>
  <c r="K19" i="36"/>
  <c r="L19" i="36" s="1"/>
  <c r="K20" i="36"/>
  <c r="L20" i="36" s="1"/>
  <c r="K21" i="36"/>
  <c r="L21" i="36" s="1"/>
  <c r="L13" i="35"/>
  <c r="K11" i="35"/>
  <c r="L11" i="35" s="1"/>
  <c r="J15" i="7"/>
  <c r="H2" i="18" s="1"/>
  <c r="I15" i="7"/>
  <c r="G2" i="18" s="1"/>
  <c r="H15" i="7"/>
  <c r="F2" i="18" s="1"/>
  <c r="G15" i="7"/>
  <c r="E2" i="18" s="1"/>
  <c r="F15" i="7"/>
  <c r="D2" i="18" s="1"/>
  <c r="C2" i="18"/>
  <c r="K10" i="7"/>
  <c r="L10" i="7" s="1"/>
  <c r="J20" i="35"/>
  <c r="H9" i="18" s="1"/>
  <c r="I20" i="35"/>
  <c r="G9" i="18" s="1"/>
  <c r="H20" i="35"/>
  <c r="F9" i="18" s="1"/>
  <c r="F20" i="35"/>
  <c r="D9" i="18" s="1"/>
  <c r="E20" i="35"/>
  <c r="C9" i="18" s="1"/>
  <c r="G20" i="35"/>
  <c r="E9" i="18" s="1"/>
  <c r="H8" i="18"/>
  <c r="G8" i="18"/>
  <c r="F8" i="18"/>
  <c r="E8" i="18"/>
  <c r="D8" i="18"/>
  <c r="E18" i="33"/>
  <c r="C8" i="18" s="1"/>
  <c r="K17" i="33"/>
  <c r="L17" i="33" s="1"/>
  <c r="K16" i="33"/>
  <c r="L16" i="33" s="1"/>
  <c r="K15" i="33"/>
  <c r="L15" i="33" s="1"/>
  <c r="K14" i="33"/>
  <c r="L14" i="33" s="1"/>
  <c r="K13" i="33"/>
  <c r="K12" i="33"/>
  <c r="L12" i="33" s="1"/>
  <c r="K11" i="33"/>
  <c r="L11" i="33" s="1"/>
  <c r="H4" i="18"/>
  <c r="F4" i="18"/>
  <c r="E4" i="18"/>
  <c r="D4" i="18"/>
  <c r="C4" i="18"/>
  <c r="G4" i="18"/>
  <c r="K9" i="32"/>
  <c r="J25" i="30"/>
  <c r="H3" i="18" s="1"/>
  <c r="I25" i="30"/>
  <c r="G3" i="18" s="1"/>
  <c r="H25" i="30"/>
  <c r="F3" i="18" s="1"/>
  <c r="G25" i="30"/>
  <c r="E3" i="18" s="1"/>
  <c r="D3" i="18"/>
  <c r="C3" i="18"/>
  <c r="K16" i="30"/>
  <c r="L16" i="30" s="1"/>
  <c r="K15" i="30"/>
  <c r="L15" i="30" s="1"/>
  <c r="K14" i="30"/>
  <c r="L14" i="30" s="1"/>
  <c r="K13" i="30"/>
  <c r="L13" i="30" s="1"/>
  <c r="K12" i="30"/>
  <c r="L12" i="30" s="1"/>
  <c r="K11" i="30"/>
  <c r="L11" i="30" s="1"/>
  <c r="K10" i="30"/>
  <c r="L10" i="30" s="1"/>
  <c r="K9" i="30"/>
  <c r="K9" i="7"/>
  <c r="G22" i="45"/>
  <c r="E23" i="18" s="1"/>
  <c r="F22" i="45"/>
  <c r="D23" i="18" s="1"/>
  <c r="E22" i="45"/>
  <c r="C23" i="18" s="1"/>
  <c r="K20" i="45"/>
  <c r="L20" i="45" s="1"/>
  <c r="K19" i="45"/>
  <c r="L19" i="45" s="1"/>
  <c r="K18" i="45"/>
  <c r="L18" i="45" s="1"/>
  <c r="K17" i="45"/>
  <c r="L17" i="45" s="1"/>
  <c r="K16" i="45"/>
  <c r="L16" i="45" s="1"/>
  <c r="K15" i="45"/>
  <c r="L15" i="45" s="1"/>
  <c r="K14" i="45"/>
  <c r="L14" i="45" s="1"/>
  <c r="K13" i="45"/>
  <c r="L13" i="45" s="1"/>
  <c r="K12" i="45"/>
  <c r="L12" i="45" s="1"/>
  <c r="K11" i="45"/>
  <c r="L11" i="45" s="1"/>
  <c r="K10" i="45"/>
  <c r="L10" i="45" s="1"/>
  <c r="K21" i="45"/>
  <c r="L21" i="45" s="1"/>
  <c r="J22" i="45"/>
  <c r="H23" i="18" s="1"/>
  <c r="I22" i="45"/>
  <c r="G23" i="18" s="1"/>
  <c r="H22" i="45"/>
  <c r="F23" i="18" s="1"/>
  <c r="A22" i="45"/>
  <c r="K9" i="45"/>
  <c r="L9" i="45" s="1"/>
  <c r="K10" i="43"/>
  <c r="L10" i="43" s="1"/>
  <c r="K9" i="43"/>
  <c r="H22" i="18"/>
  <c r="G22" i="18"/>
  <c r="F22" i="18"/>
  <c r="E22" i="18"/>
  <c r="D22" i="18"/>
  <c r="E21" i="44"/>
  <c r="C22" i="18" s="1"/>
  <c r="H21" i="18"/>
  <c r="G21" i="18"/>
  <c r="F21" i="18"/>
  <c r="E21" i="18"/>
  <c r="D21" i="18"/>
  <c r="K64" i="18"/>
  <c r="J22" i="36"/>
  <c r="H10" i="18" s="1"/>
  <c r="I22" i="36"/>
  <c r="G10" i="18" s="1"/>
  <c r="H22" i="36"/>
  <c r="F10" i="18" s="1"/>
  <c r="G22" i="36"/>
  <c r="E10" i="18" s="1"/>
  <c r="D64" i="18"/>
  <c r="E64" i="18"/>
  <c r="F64" i="18"/>
  <c r="H64" i="18"/>
  <c r="I64" i="18"/>
  <c r="J64" i="18"/>
  <c r="L64" i="18"/>
  <c r="M65" i="18"/>
  <c r="C64" i="18"/>
  <c r="E11" i="18" l="1"/>
  <c r="L20" i="35"/>
  <c r="L9" i="7"/>
  <c r="L15" i="7" s="1"/>
  <c r="K15" i="7"/>
  <c r="I2" i="18" s="1"/>
  <c r="K13" i="38"/>
  <c r="L22" i="36"/>
  <c r="L22" i="45"/>
  <c r="J23" i="18" s="1"/>
  <c r="L9" i="43"/>
  <c r="K22" i="43"/>
  <c r="I21" i="18" s="1"/>
  <c r="D14" i="18"/>
  <c r="D17" i="18" s="1"/>
  <c r="D29" i="18" s="1"/>
  <c r="C14" i="18"/>
  <c r="C17" i="18" s="1"/>
  <c r="C29" i="18" s="1"/>
  <c r="D11" i="18"/>
  <c r="D28" i="18" s="1"/>
  <c r="G24" i="18"/>
  <c r="G30" i="18" s="1"/>
  <c r="L9" i="32"/>
  <c r="L16" i="32" s="1"/>
  <c r="J4" i="18" s="1"/>
  <c r="K16" i="32"/>
  <c r="G11" i="18"/>
  <c r="G28" i="18" s="1"/>
  <c r="K18" i="33"/>
  <c r="C21" i="18"/>
  <c r="C24" i="18" s="1"/>
  <c r="C30" i="18" s="1"/>
  <c r="F17" i="18"/>
  <c r="F29" i="18" s="1"/>
  <c r="F24" i="18"/>
  <c r="F30" i="18" s="1"/>
  <c r="E24" i="18"/>
  <c r="E30" i="18" s="1"/>
  <c r="L13" i="33"/>
  <c r="L18" i="33" s="1"/>
  <c r="E28" i="18"/>
  <c r="K20" i="35"/>
  <c r="H17" i="18"/>
  <c r="H29" i="18" s="1"/>
  <c r="I16" i="18"/>
  <c r="H24" i="18"/>
  <c r="H30" i="18" s="1"/>
  <c r="K21" i="44"/>
  <c r="I22" i="18" s="1"/>
  <c r="D24" i="18"/>
  <c r="D30" i="18" s="1"/>
  <c r="C11" i="18"/>
  <c r="C28" i="18" s="1"/>
  <c r="H11" i="18"/>
  <c r="H28" i="18" s="1"/>
  <c r="K22" i="36"/>
  <c r="E17" i="18"/>
  <c r="E29" i="18" s="1"/>
  <c r="G17" i="18"/>
  <c r="G29" i="18" s="1"/>
  <c r="K25" i="30"/>
  <c r="I3" i="18" s="1"/>
  <c r="F11" i="18"/>
  <c r="F28" i="18" s="1"/>
  <c r="L9" i="30"/>
  <c r="E5" i="18"/>
  <c r="E27" i="18" s="1"/>
  <c r="L11" i="38"/>
  <c r="L13" i="38" s="1"/>
  <c r="C5" i="18"/>
  <c r="C27" i="18" s="1"/>
  <c r="L9" i="44"/>
  <c r="D5" i="18"/>
  <c r="D27" i="18" s="1"/>
  <c r="F5" i="18"/>
  <c r="F27" i="18" s="1"/>
  <c r="K22" i="45"/>
  <c r="I23" i="18" s="1"/>
  <c r="G5" i="18"/>
  <c r="G27" i="18" s="1"/>
  <c r="H5" i="18"/>
  <c r="H27" i="18" s="1"/>
  <c r="J10" i="18" l="1"/>
  <c r="J9" i="18"/>
  <c r="J8" i="18"/>
  <c r="L25" i="30"/>
  <c r="J3" i="18" s="1"/>
  <c r="L22" i="43"/>
  <c r="J21" i="18" s="1"/>
  <c r="L21" i="44"/>
  <c r="J22" i="18" s="1"/>
  <c r="J15" i="18"/>
  <c r="I15" i="18"/>
  <c r="J16" i="18"/>
  <c r="I24" i="18"/>
  <c r="I30" i="18" s="1"/>
  <c r="I8" i="18"/>
  <c r="G31" i="18"/>
  <c r="I14" i="18"/>
  <c r="I4" i="18"/>
  <c r="I5" i="18" s="1"/>
  <c r="I27" i="18" s="1"/>
  <c r="H31" i="18"/>
  <c r="D31" i="18"/>
  <c r="I10" i="18"/>
  <c r="C31" i="18"/>
  <c r="I9" i="18"/>
  <c r="E31" i="18"/>
  <c r="F31" i="18"/>
  <c r="J2" i="18"/>
  <c r="J11" i="18" l="1"/>
  <c r="J28" i="18" s="1"/>
  <c r="J24" i="18"/>
  <c r="J30" i="18" s="1"/>
  <c r="J5" i="18"/>
  <c r="J27" i="18" s="1"/>
  <c r="J17" i="18"/>
  <c r="J29" i="18" s="1"/>
  <c r="I17" i="18"/>
  <c r="I29" i="18" s="1"/>
  <c r="I11" i="18"/>
  <c r="I28" i="18" s="1"/>
  <c r="J31" i="18" l="1"/>
  <c r="I31" i="18"/>
</calcChain>
</file>

<file path=xl/sharedStrings.xml><?xml version="1.0" encoding="utf-8"?>
<sst xmlns="http://schemas.openxmlformats.org/spreadsheetml/2006/main" count="514" uniqueCount="252">
  <si>
    <t>FECHA</t>
  </si>
  <si>
    <t>LUGAR</t>
  </si>
  <si>
    <t>TEMA</t>
  </si>
  <si>
    <t>NIÑAS</t>
  </si>
  <si>
    <t>NIÑOS</t>
  </si>
  <si>
    <t>MUJERES</t>
  </si>
  <si>
    <t>HOMBRES</t>
  </si>
  <si>
    <t>TOTALES</t>
  </si>
  <si>
    <t>TOTALES:</t>
  </si>
  <si>
    <t>ADOLESCENTES</t>
  </si>
  <si>
    <t>CENTRO ESTATAL DE ATENCION A LAS VICTIMAS DEL DELITO</t>
  </si>
  <si>
    <t>No.</t>
  </si>
  <si>
    <t>NÚMERO DE PARTICIPANTES POR PLÁTICA</t>
  </si>
  <si>
    <t>NÚMERO DE SOLICITANTES POR PLÁTICA</t>
  </si>
  <si>
    <t>Niñas</t>
  </si>
  <si>
    <t>Niños</t>
  </si>
  <si>
    <t>Adol. Niñas</t>
  </si>
  <si>
    <t>Adol. Niños</t>
  </si>
  <si>
    <t>Mujeres</t>
  </si>
  <si>
    <t>Hombres</t>
  </si>
  <si>
    <t>Enero</t>
  </si>
  <si>
    <t>Febrero</t>
  </si>
  <si>
    <t>Marzo</t>
  </si>
  <si>
    <t>Totales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</si>
  <si>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</si>
  <si>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</si>
  <si>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</si>
  <si>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</si>
  <si>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</si>
  <si>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</si>
  <si>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</si>
  <si>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</si>
  <si>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</si>
  <si>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Adol.Niñas</t>
  </si>
  <si>
    <t>Adol.Niños</t>
  </si>
  <si>
    <t>Participantes</t>
  </si>
  <si>
    <t>Solicitantes</t>
  </si>
  <si>
    <t>1er.Trim</t>
  </si>
  <si>
    <t>2° Trim.</t>
  </si>
  <si>
    <t>3er Trim.</t>
  </si>
  <si>
    <t>4° Trim.</t>
  </si>
  <si>
    <t>Anual</t>
  </si>
  <si>
    <t>3er.Trim.</t>
  </si>
  <si>
    <t>N°</t>
  </si>
  <si>
    <t>Temas</t>
  </si>
  <si>
    <t>Total</t>
  </si>
  <si>
    <t>Violencia familiar y Nuevas masculinidades</t>
  </si>
  <si>
    <t>Aspectos básicos de género</t>
  </si>
  <si>
    <t>Derechos de las Víctimas y sus Familiares</t>
  </si>
  <si>
    <t>Sensibilización a Servidores Públicos en la Atención a Víctimas del delito</t>
  </si>
  <si>
    <t>Orientaciones de la carpeta juridica de la SEV</t>
  </si>
  <si>
    <t>Violencia familiar -Día Naranja</t>
  </si>
  <si>
    <t>Taller el arbol de las emociones</t>
  </si>
  <si>
    <t>Consecuencias psic.  de la Omisión de cuidado</t>
  </si>
  <si>
    <t>Consecuencias legales de la Omisión de cuidado</t>
  </si>
  <si>
    <t>Etica del docente aspectos legales</t>
  </si>
  <si>
    <t>Etica del docente aspectos psicológicos</t>
  </si>
  <si>
    <t>¿Cómo influye mi autoestima en la formación de mis hijos?</t>
  </si>
  <si>
    <t>Omisión de cuidado para padres de familia.</t>
  </si>
  <si>
    <t>OFICINA DE VINCULACIÓN INTERINSTITUCIONAL Y PREVENCIÓN DEL DELITO</t>
  </si>
  <si>
    <t>OFICINA DE VINCULACIÓN INTERINSTITUCIONAL  Y PREVENCIÓN DEL DELITO</t>
  </si>
  <si>
    <t>No. De platicas</t>
  </si>
  <si>
    <t>¿Quiénes son ellos?-Adultos mayores</t>
  </si>
  <si>
    <t xml:space="preserve"> PREVENCIÓN DEL DELITO</t>
  </si>
  <si>
    <t>CENTRO ESTATAL DE ATENCION A LAS VÍCTIMAS DEL DELITO</t>
  </si>
  <si>
    <t>Crianza positiva</t>
  </si>
  <si>
    <t>Inteligencia emocional</t>
  </si>
  <si>
    <t>Violencia en el noviazgo</t>
  </si>
  <si>
    <t>Protocolos para la Identficacion, Prevencion e Intervencion en el Acoso escolar…</t>
  </si>
  <si>
    <t>Prevención del Delito en redes sociales</t>
  </si>
  <si>
    <t>Ni padres permisivos, ni padres autoritarios</t>
  </si>
  <si>
    <t>Consecuencias Psicosociales de la Violencia de Género</t>
  </si>
  <si>
    <t xml:space="preserve">Derechos humanos con perspectiva de género enfocado al ámbito laboral </t>
  </si>
  <si>
    <t>Aprendiendo a querernos</t>
  </si>
  <si>
    <t xml:space="preserve">Protección legal para los adultos mayores </t>
  </si>
  <si>
    <t xml:space="preserve">Prevención del abuso sexual </t>
  </si>
  <si>
    <t xml:space="preserve">Consumo de sustancias </t>
  </si>
  <si>
    <t>Empoderamiento de las mujeres</t>
  </si>
  <si>
    <t>Violencia contra las mujeres y niñas en Veracruz</t>
  </si>
  <si>
    <t>Medidas básicas de seguridad- Teatro guiñol</t>
  </si>
  <si>
    <t>Ética del docente y su responsabilidad con los alumnos.</t>
  </si>
  <si>
    <t>Plática</t>
  </si>
  <si>
    <t>pláticas</t>
  </si>
  <si>
    <t>1er.Trim.</t>
  </si>
  <si>
    <t>No.Platicas</t>
  </si>
  <si>
    <t>No.platica</t>
  </si>
  <si>
    <t xml:space="preserve"> </t>
  </si>
  <si>
    <t>Etica de docente y su responsabilidad con sus alumnos</t>
  </si>
  <si>
    <t>-USAER- SEV Unidad de Servicio de Apoyo a la Educación Regular.</t>
  </si>
  <si>
    <t xml:space="preserve">Justicia adolescente dirigida a madres y padres de familia.  </t>
  </si>
  <si>
    <t xml:space="preserve">Embarazo no planeado dirigida a alumnos </t>
  </si>
  <si>
    <t>Omisión de cuidado</t>
  </si>
  <si>
    <t>Violencia digital y la ley Olimpia</t>
  </si>
  <si>
    <t>SEV Coordinación de Centros Rébsamen. Xalapa, Ver.</t>
  </si>
  <si>
    <t>SEV Coordinación de Centros Rébsamen: Xalapa, Ver.</t>
  </si>
  <si>
    <t xml:space="preserve">CRIE- -SEV-Centro de Recursos e Información para la Integración Educativa No. 3. Xalapa, Ver.
</t>
  </si>
  <si>
    <t xml:space="preserve">UV- Clínica Universitaria de Salud Reproductiva y Sexual </t>
  </si>
  <si>
    <t>ENERO 2024</t>
  </si>
  <si>
    <t>FEBRERO 2024</t>
  </si>
  <si>
    <t>MARZO 2024</t>
  </si>
  <si>
    <t>Abril 2024</t>
  </si>
  <si>
    <t>Mayo 2024</t>
  </si>
  <si>
    <t>Junio 2024</t>
  </si>
  <si>
    <t>JULIO 2024</t>
  </si>
  <si>
    <t>agosto 2024</t>
  </si>
  <si>
    <t>SEPTIEMBRE 2024</t>
  </si>
  <si>
    <t>OCTUBRE 2024</t>
  </si>
  <si>
    <t>NOVIEMBRE 2024</t>
  </si>
  <si>
    <t>DICIEMBRE 2024</t>
  </si>
  <si>
    <t>M Adol</t>
  </si>
  <si>
    <t>H. Adol</t>
  </si>
  <si>
    <t xml:space="preserve">Protocolos para la identificación, prevencion e intervención del Acoso escolar, maltrato infanil y Actos de connotación sexual para los planteles educativos del Estado de veracruz. </t>
  </si>
  <si>
    <t>SEV Coordinación de Centros Rébsamen, Sede: Esc. Secundaria General número 2 "Julio Zárate"</t>
  </si>
  <si>
    <t xml:space="preserve">H. Ayuntamiento de Alto lucero de Gutiérrez Barrios, Ver. Sede: Esc. Primaria Rafael Ramírez, Localidad Providencia, Mpio. de Alto Lucero, Ver. </t>
  </si>
  <si>
    <t>Acoso escolar y uso adecuado de las redes sociales – Dirigida a alumnos</t>
  </si>
  <si>
    <t xml:space="preserve">H. Ayuntamiento de Alto lucero de Gutiérrez Barrios, Ver. Sede: Escuela Secundaria Ricardo Flores Magón, Blanca Espuma, Mpio. de Alto Lucero, Ver. </t>
  </si>
  <si>
    <t>Acoso escolar y uso adecuado de las redes sociales – Dirigida a alumnos y padres de familia</t>
  </si>
  <si>
    <t xml:space="preserve">USAER- SEV Unidad de Servicio de Apoyo a la Educación Regular. Sede: Jardín de Niños José Martí Localidad Trapiche del Rosario, Mpio. de Actopan, Ver. </t>
  </si>
  <si>
    <t>Centro de Atención Múltiple CAM-74 Zona 04 sector 02 de Educación Especial Federalizada Xalapa, Ver.</t>
  </si>
  <si>
    <t>Sexting</t>
  </si>
  <si>
    <t xml:space="preserve">Procedimientos preventivos y de intervencion en el ámbito escolar </t>
  </si>
  <si>
    <t xml:space="preserve">CAM- Centro de Atención múlipler No. 73 Barrio de San francisco, las Vigas de Ramírez, ver. </t>
  </si>
  <si>
    <t>Omisión de cuidado, dirigida a madres y padres de familia</t>
  </si>
  <si>
    <t xml:space="preserve">UV- Dirección General del Área Academica de Ciencias de la Salud.  Clínica Universitaria de salud Reproductiva y sexual de la UV. Xalapa, ver. </t>
  </si>
  <si>
    <t>Grupos vulnerables y enfoque especial y diferenciado.</t>
  </si>
  <si>
    <t xml:space="preserve">Acoso escolar y uso adecuado de las redes sociales </t>
  </si>
  <si>
    <t xml:space="preserve">H. Ayuntamiento de Alto Lucero, de Gutierrez Barrios, Ver. Secretaria Ejecutiva del SIPINNA. Kinder y primaria José María Morelos y Pavón, loc. Alto del Tizar, Mpio. de Alto Lucero, Ver. </t>
  </si>
  <si>
    <t xml:space="preserve">H. Ayuntamiento de Alto Lucero, de Gutierrez Barrios, Ver. Secretaria Ejecutiva del SIPINNA. Esc. Primaria Ana María Gallaga, loc. La Reforma, Mpio. de Alto Lucero, Ver. </t>
  </si>
  <si>
    <t xml:space="preserve">USAER- SEV Unidad de Servicio de Apoyo a la Educación Regular. Sede:  Esc. Primaria Sebastián Lerdo de Tejada. Xalapa, Ver. </t>
  </si>
  <si>
    <t>Empatía: la clave para combatir el bullying. -Dirigida a alumnos</t>
  </si>
  <si>
    <t>Crianza positiva-dirigida a madres y padres de familia</t>
  </si>
  <si>
    <t>Acoso escolar y uso adecuado de las redes sociales (Prevención del Bullying o Acoso escolar y ciberbullying)</t>
  </si>
  <si>
    <t xml:space="preserve">H. Ayuntamiento de Alto Lucero, de Gutierrez Barrios, Ver. Secretaria Ejecutiva del SIPINNA. Esc. Telesecundaria Aquiles Serdán, loc. Santa Anna, Mpio. de Alto Lucero, Ver. </t>
  </si>
  <si>
    <t>Inspección Escolar No. 10 de Escuelas SecundariasGenerales</t>
  </si>
  <si>
    <t xml:space="preserve">USAER- SEV Unidad de Servicio de Apoyo a la Educación Regular. Sede:  Esc. Primaria Roberto Medellín Ostos. Xalapa, Ver. </t>
  </si>
  <si>
    <t>Mis derechos, mis responsabilidades</t>
  </si>
  <si>
    <t>Prevención de delitos en redes sociales</t>
  </si>
  <si>
    <t>SEV Coordinación de Centros Rébsamen, Sede:Escuela Secundaria particular-Instituto Anglo Xalapeño (INAX) Xalapa, Ver.</t>
  </si>
  <si>
    <t>Inclusión, discapacidad y no discriminación</t>
  </si>
  <si>
    <t>Cantidad de pláticas</t>
  </si>
  <si>
    <t>Protocolos para la Identificación, prevención e Intervención del Acoso  escolar, Maltrato infantil y Actos de Connotación sexual para los planteles educativos del estado de veracruz</t>
  </si>
  <si>
    <t>Instituto de Formación Profesional de la FGE</t>
  </si>
  <si>
    <t xml:space="preserve">El espacio adolescente: Derechos, deberes, empatía y no bullying </t>
  </si>
  <si>
    <t xml:space="preserve">H. Ayuntamiento de Misantla, Ver. </t>
  </si>
  <si>
    <t xml:space="preserve">UV- Dirección general del Área Académica de Ciencias de la Salud, Clínica Universitaria de Salud Reproductiva y sexual. Xalapa, Ver. </t>
  </si>
  <si>
    <t xml:space="preserve">USAER G6- SEV Unidad de Servicio de Apoyo a la Escuela Regular. Sede:  Preescolar Topiltzin. Xalapa, Ver. </t>
  </si>
  <si>
    <t xml:space="preserve">Medidas básicas de seguridad-Teatro guiñol </t>
  </si>
  <si>
    <t>Consumo de sustancias y la comisión de delitos</t>
  </si>
  <si>
    <t>SEV-Escuela Telesecundaria Sebastián Lerdo de Tejada. Xalapa, Ver.</t>
  </si>
  <si>
    <t xml:space="preserve"> Asociación Civil- Instituto Down Xalapa A. C. </t>
  </si>
  <si>
    <t>SEV-Supervisión escolar núm.239 Jalacingo, Ver., en coordinación con Coordinación de Centros Rébsamen de la SEV</t>
  </si>
  <si>
    <t xml:space="preserve">Dirección General del Área Academica de Ciencias de la Salud, Clínica Universitaria de Salud Reproductiva y Sexual, Xalapa, Ver. </t>
  </si>
  <si>
    <t xml:space="preserve">Protección legal de los Adultos Mayores </t>
  </si>
  <si>
    <t xml:space="preserve">SEV- Esc. telesecundaria Sebastián Lerdo de Tejada, Xalapa, Ver, </t>
  </si>
  <si>
    <t xml:space="preserve">Omisión de cuidado </t>
  </si>
  <si>
    <t>SEV- Esc. Primaria Adolfo López Mateos: Xalapa, Ver.</t>
  </si>
  <si>
    <t>Derechos y deberes de Niñas, Niños y Adolescentes.</t>
  </si>
  <si>
    <t xml:space="preserve">SEV- Supervisión escolar Zona 121 Altotonga, jardines de Niños. Altotonga, Ver. </t>
  </si>
  <si>
    <t>USAER G6- SEV Unidad de Servicio de Apoyo a la Escuela Regular. Sede:  Esc. Primaria Josefa Ortíz de Domínguez. Las cruces, Mpio. de Emiliano Zapata, Ver.</t>
  </si>
  <si>
    <t xml:space="preserve">Protocolos para la Identificación, Prevención e Intervención del Acoso escolar, Maltrato infantil y Actos de connotación sexual. </t>
  </si>
  <si>
    <t xml:space="preserve">SEV- Esc. Telesecundaria Sebastián Lerdo de Tejada, Xalapa, Ver, </t>
  </si>
  <si>
    <t>INVIVIENDA- Instituto Veracruzano de la Violencia</t>
  </si>
  <si>
    <t>Sin violencia se educa mejor: Heridas de la infancia</t>
  </si>
  <si>
    <t xml:space="preserve">H. Ayuntamiento de Rafael Lucio, Veracruz. Instituto Municipal de la Mujer de Rafael Lucio,Ver. </t>
  </si>
  <si>
    <t xml:space="preserve">Etica del docente y su responsabilidad con los alumnos-Prevención de delitos en el ámbito escolar </t>
  </si>
  <si>
    <t xml:space="preserve">Empatía: La clave para combatir el bullying </t>
  </si>
  <si>
    <t xml:space="preserve">SEV- Secretaría de Educación de Veracruz. Esc. Prim. Prof. Ángel José Hermida Ruíz. Turno matutino.Jacarandas, Mpio. de Emiliano Zapata, Ver. </t>
  </si>
  <si>
    <t xml:space="preserve">SEV- Secretaría de Educación de Veracruz. Esc. Prim. Prof. José Acosta Lucero. Turno vespertino. Jacarandas, Mpio. de Emiliano Zapata, Ver. </t>
  </si>
  <si>
    <t>Jornada de Violencia familiar y Bullying</t>
  </si>
  <si>
    <t xml:space="preserve">Fiscalía General del Estado de Veracruz - IFP-Instituto de Formación Profesional. Benemérita Escuela Normal Veracruzana. Xalapa, Ver. </t>
  </si>
  <si>
    <t xml:space="preserve">Prevención de Delitos en Redes Sociales </t>
  </si>
  <si>
    <t xml:space="preserve">SEV- Secretaría de Educación de Veracruz- IMA-Instituto Mexicano Americano de Veracruz, A.C. </t>
  </si>
  <si>
    <t>SEV- Secretaría de Educación de Veracruz- Escuela Primaria matutina "Libertad Hernadez Landa"</t>
  </si>
  <si>
    <t xml:space="preserve">Valores- Teatro guiñol </t>
  </si>
  <si>
    <t xml:space="preserve">SEV- Secretaría de Educación de Veracruz- Escuela Secundaria General No. 2 "Julio Zárate", Xalapa, Ver. </t>
  </si>
  <si>
    <t xml:space="preserve">SEV- Secretaría de Educación de Veracruz- Inspección Escolar Zona 10 de escuelas Secundarias generales de Xalapa, Ver. </t>
  </si>
  <si>
    <t xml:space="preserve">SEV- Secretaría de Educación de Veracruz. Supervisión Escolar numero 285 de Xalapa, Ver. </t>
  </si>
  <si>
    <t xml:space="preserve">SEV- Secretaría de Educación de Veracruz.  Summer Hills School, S.C. Xalapa, Ver. </t>
  </si>
  <si>
    <t xml:space="preserve">SEV- Secretaría de Educación de Veracruz.  Supervisión escolar de la zona 22 de Educación Especial. De Acajete, ver. </t>
  </si>
  <si>
    <t xml:space="preserve">1 sesión de Medidas básicas de seguridad con Teatro guiñol y 3 sesiones mediante plática </t>
  </si>
  <si>
    <t>UV- Universidad Veracruzana. Dirección General del Área Académica de Ciencias de la Salud. Línica Universitaria de salud reporductiva y sexual, Xalapa, Ver.</t>
  </si>
  <si>
    <t>Inducción al suicidio</t>
  </si>
  <si>
    <t xml:space="preserve">CAM- Centro de Atención Múltiple No. 74, Xalapa, Ver. </t>
  </si>
  <si>
    <t xml:space="preserve">SEV- Secretaría de Educación de Veracruz. Esc. primaria "Justo Fernández González. Xalapa, Ver. </t>
  </si>
  <si>
    <t xml:space="preserve">Ni padres permisivos, ni padres autoritarios </t>
  </si>
  <si>
    <t xml:space="preserve">SEV- Secretaría de Educación de Veracruz. Escuela Secundaria General No. 4. "Devid Alfaro Siqueiros" Turnos matuttino y vespertino, Xalapa, Ver. </t>
  </si>
  <si>
    <t>IMA- Instituto &lt;mexicano Americano de Veracruz, A.c.</t>
  </si>
  <si>
    <t xml:space="preserve">Acoso escolar </t>
  </si>
  <si>
    <t>Enpatía: La clave para compartir el bullying</t>
  </si>
  <si>
    <t>SEV-USAER F5 Unidad de Servicios de Apoyo a la Escuela regular  F5. Esc. Primaria Manuel C, Tello. Castillo Chico, Xalapa, ver.</t>
  </si>
  <si>
    <t>Prevención de delitos en redes sociales y deber de cuidado de los padres.</t>
  </si>
  <si>
    <t>SEV-USAER G6 Unidad de Servicios de Apoyo a la Escuela regular  G6. Esc. Telesecundaria "Guadalupe Victoria", Xalapa, Ver.</t>
  </si>
  <si>
    <t>SEV-USAER G6 Unidad de Servicios de Apoyo a la Escuela regular. Esc. Telesecundaria "Guadalupe Victoria", Xalapa, Ver.</t>
  </si>
  <si>
    <t>Medidas básicas de seguridad con Teatro guiñol</t>
  </si>
  <si>
    <t>SEV-USAER G6 Unidad de Servicios de Apoyo a la Escuela Regular. Esc. Telesecundaria "Margarita Morán Veliz", Xalapa, Ver.</t>
  </si>
  <si>
    <t>SEV-USAER F5 Unidad de Servicios de Apoyo a la Escuela Regular. Jardín de Niños Juana de Asbaje en Xalapa, Ver.</t>
  </si>
  <si>
    <t>FGE- Fiscalía General del Estado de Veracruz.-IFP- Instituto de Formación Profesional.</t>
  </si>
  <si>
    <t>Sensibilización a servidores públicos para la atención a usuarios</t>
  </si>
  <si>
    <t xml:space="preserve">Ley 303 contra el Acoso escolar </t>
  </si>
  <si>
    <t>No. de pláticas</t>
  </si>
  <si>
    <t>INVIVIENDA Instituto Veracruzano de la Vivienda</t>
  </si>
  <si>
    <t>Protección legal de los Adultos mayores</t>
  </si>
  <si>
    <t xml:space="preserve">SEV- Esc. Prim. Luis Martínez Murillo. Banderilla, Ver. </t>
  </si>
  <si>
    <t xml:space="preserve">SEV-USAER. Unidad de Servicio de Apoyo a la educación Regular  F5. Xalapa, Ver. </t>
  </si>
  <si>
    <t xml:space="preserve">Procedimientos Preventivos y de Intervención: Protocolos y Leyes que se aplican en la comunidad escolar </t>
  </si>
  <si>
    <t>Prevención del delito. Enfoque jurídico</t>
  </si>
  <si>
    <t xml:space="preserve">DIF Córdoba. Módulo DIF Localidad el Porvenir, Córdoba, Ver. </t>
  </si>
  <si>
    <t>Prevención del delito. Enfoque psicológico</t>
  </si>
  <si>
    <t xml:space="preserve">SEV-Esc. Primaria Matutina Profesor Rafael Ramírez. Xalapa, Ver. </t>
  </si>
  <si>
    <t>Protocolos para la identificación, prevención en intervención del Acoso escolar, maltrato infantil y Actos de Connotacion sexual</t>
  </si>
  <si>
    <t xml:space="preserve">Ética del docente y su responsabilidad con sus alumnos </t>
  </si>
  <si>
    <t xml:space="preserve">SEV-USAER. Unidad de Servicio de Apoyo a la educación Regular  108. Xalapa, Ver. </t>
  </si>
  <si>
    <t xml:space="preserve">Procedimientos Preventivos y de Intervención en el Acoso escolar. </t>
  </si>
  <si>
    <t xml:space="preserve">SEV-Esc. Primaria Matutina Profesor Manuel C. Tello . Loc. Vicente Guerrero, Tepetates, Mpio. de Tepetlán, Ver. </t>
  </si>
  <si>
    <t xml:space="preserve">SEV-USAER. Unidad de Servicio de Apoyo a la Educación Regular  108. Xalapa, Ver. </t>
  </si>
  <si>
    <t>Protocolos para la identificación, Prevención en Intervención del Acoso escolar, Maltrato infantil y Actos de Connotacion sexual</t>
  </si>
  <si>
    <t xml:space="preserve">SEV-Esc. telesecundaria Guadalupe Victoria </t>
  </si>
  <si>
    <t>Respeto de las normas y el deber de cuidado de las madres y padres de familia</t>
  </si>
  <si>
    <t>SEV- Esc. Telesecundaria Melchor Ocampo. Loc.Trapiche del Rosario, Mpio. de Emiliano Zapata, Ver. Turnos: Matutino y vespertino. Dirigida a alumnos</t>
  </si>
  <si>
    <t xml:space="preserve">SEV- Esc. Telesecundaria Sebastián Lerdo de Tejada. Xalapa, ver.  Dirigida a madres y Padres de familia y maestros. </t>
  </si>
  <si>
    <t xml:space="preserve">SEV- Jardín de niños Ana María palma de Álvarez. Xalapa, ver.  Dirigida a madres y Padres de familia y maestros. </t>
  </si>
  <si>
    <t>Ética del docente y su responsabilidad con los alumnos</t>
  </si>
  <si>
    <t>Medidas básicas de seguridad y la inclusión</t>
  </si>
  <si>
    <t xml:space="preserve">SEV- Esc. Telesecundaria José Vasconcelos. Xalapa, Ver. </t>
  </si>
  <si>
    <t>Protocolo en caso de Maltrato Infantil</t>
  </si>
  <si>
    <t xml:space="preserve">SEV- Esc. Primaria Benito Juárez García. Xalapa, Ver. </t>
  </si>
  <si>
    <t>Medidas básicas de seguridad conTeatro guiñol</t>
  </si>
  <si>
    <t>Protocolos para la Identificación, Prevención e Intervención del Acoso escolar, Maltrato Infantil y Actos de connotación sexual.</t>
  </si>
  <si>
    <t>Como influye mi autoestima en la formación de mis hijos</t>
  </si>
  <si>
    <t xml:space="preserve">SEV- Unidad de Servicios de Apoyo a la Escuela Regular- USAER-108 . Xalapa, Ver. </t>
  </si>
  <si>
    <t xml:space="preserve">SEV- Eunidad de Servicios de Apoyo a la Escuela Regular- USAER-108 . Xalapa, Ver. </t>
  </si>
  <si>
    <t xml:space="preserve">SEV- Supervisión Escolar de la zon 313. Xalapa foráneos de Educacion especial. Xalapa, Ver. </t>
  </si>
  <si>
    <t xml:space="preserve">SEV- Esc. Telesecundaria "José Vasconcelos" Xalapa, Ver. </t>
  </si>
  <si>
    <t>Protocolo en caso de Actos de connotacion sexual. Dirigida a Docentes</t>
  </si>
  <si>
    <t>Derecho a una vida libre de violencia -Acoso escolar- Dirigida a alumnos.</t>
  </si>
  <si>
    <t xml:space="preserve">SEV- Esc. Telesecundaria "Francisco Javier Clavijero" Xalapa, Ver. </t>
  </si>
  <si>
    <t>Derecho a una vida libre de violencia-Acoso escolar-</t>
  </si>
  <si>
    <t>Protocolos para la Identificación, Prevención e Intervención del Acoso escolar, Maltrato Infantil y Actos de connotación sexual</t>
  </si>
  <si>
    <t xml:space="preserve">Los Adolescentes y la Justicia penal </t>
  </si>
  <si>
    <t xml:space="preserve">Protocolos que facultan el avctuar de las autoridades educativas </t>
  </si>
  <si>
    <t>Acoso escolar</t>
  </si>
  <si>
    <t xml:space="preserve">Protocolos que facultan el actuar de las autoridades educativas </t>
  </si>
  <si>
    <t xml:space="preserve">DIF Cördoba- Módulo DIF "El Porvenir". Córdoba, Ver. </t>
  </si>
  <si>
    <t xml:space="preserve">SEV-Esc. Primaria vespertina "Benito Juárez García". San Antonio Hidalgo, Mpio. de San Andrés Tlalnelhuayocan, Ver. </t>
  </si>
  <si>
    <t xml:space="preserve">SEV- Esc. Primaria Matutina "Profesor Rafael Ramírez". Xalapa, Ver. </t>
  </si>
  <si>
    <t>SEV- Colegio Americano de Xalapa. Loc. Dos Ríos, Mpio. de E: Zapata, Ver.</t>
  </si>
  <si>
    <t xml:space="preserve">SEV- Es. Primaria Quetzalcoatl. Xalapa, Ver. </t>
  </si>
  <si>
    <t xml:space="preserve">SEV- Esc. Primaria Matutina "Constituyentes de 1917". Xalapa, Ver. </t>
  </si>
  <si>
    <t>Acoso escolar-Perspectiva juridica</t>
  </si>
  <si>
    <t>Acoso escolar-Perspectiva psicológica</t>
  </si>
  <si>
    <t xml:space="preserve">SEV- Esc. Primaria Vespertina " Ignacio Ramírez". Xalapa, Ver. </t>
  </si>
  <si>
    <t>Medidas básicas de seguridad con Teatro guiñol.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</si>
</sst>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7">
    <font>
      <sz val="11"/>
      <color theme="1"/>
      <name val="Calibri"/>
      <family val="2"/>
      <scheme val="minor"/>
    </font>
    <font>
      <sz val="8"/>
      <color theme="1"/>
      <name val="FS ME PRO"/>
    </font>
    <font>
      <sz val="8"/>
      <color theme="1"/>
      <name val="Calibri"/>
      <family val="2"/>
      <scheme val="minor"/>
    </font>
    <font>
      <b/>
      <sz val="8"/>
      <color theme="1"/>
      <name val="FS ME PRO"/>
    </font>
    <font>
      <sz val="11"/>
      <color theme="1"/>
      <name val="Neo Sans Pro"/>
      <family val="2"/>
    </font>
    <font>
      <b/>
      <sz val="11"/>
      <color theme="1"/>
      <name val="Neo Sans Pro"/>
      <family val="2"/>
    </font>
    <font>
      <sz val="10"/>
      <color theme="1"/>
      <name val="Neo Sans Pro"/>
      <family val="2"/>
    </font>
    <font>
      <b/>
      <sz val="10"/>
      <color theme="1"/>
      <name val="Neo Sans Pro"/>
      <family val="2"/>
    </font>
    <font>
      <b/>
      <sz val="12"/>
      <color theme="1"/>
      <name val="FS ME PRO"/>
    </font>
    <font>
      <sz val="12"/>
      <color theme="1"/>
      <name val="FS ME PRO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name val="Arial"/>
      <family val="2"/>
    </font>
    <font>
      <sz val="12"/>
      <name val="Arial"/>
      <family val="2"/>
    </font>
    <font>
      <sz val="14"/>
      <color theme="1"/>
      <name val="Arial"/>
      <family val="2"/>
    </font>
    <font>
      <b/>
      <sz val="14"/>
      <name val="Calibri"/>
      <family val="2"/>
      <scheme val="minor"/>
    </font>
    <font>
      <b/>
      <sz val="14"/>
      <name val="Arial"/>
      <family val="2"/>
    </font>
    <font>
      <sz val="14"/>
      <name val="Arial"/>
      <family val="2"/>
    </font>
    <font>
      <b/>
      <sz val="14"/>
      <color theme="1"/>
      <name val="Arial"/>
      <family val="2"/>
    </font>
    <font>
      <b/>
      <sz val="18"/>
      <color theme="1"/>
      <name val="FS ME PRO"/>
    </font>
    <font>
      <b/>
      <sz val="11"/>
      <color theme="1"/>
      <name val="Neo Sans Pro"/>
      <family val="2"/>
    </font>
    <font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1"/>
      <color theme="1"/>
      <name val="Neo Sans Pro"/>
    </font>
    <font>
      <b/>
      <sz val="11"/>
      <color theme="1"/>
      <name val="FS ME PRO"/>
    </font>
    <font>
      <sz val="11"/>
      <color theme="1"/>
      <name val="Arial"/>
      <family val="2"/>
    </font>
    <font>
      <sz val="11"/>
      <color theme="1"/>
      <name val="FS ME PRO"/>
    </font>
    <font>
      <b/>
      <sz val="7"/>
      <color theme="1"/>
      <name val="FS ME PRO"/>
    </font>
    <font>
      <b/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/>
      <diagonal/>
    </border>
  </borders>
  <cellStyleXfs count="5">
    <xf numFmtId="0" fontId="0" fillId="0" borderId="0"/>
    <xf numFmtId="0" fontId="11" fillId="6" borderId="0" applyNumberFormat="0" applyBorder="0" applyAlignment="0" applyProtection="0"/>
    <xf numFmtId="0" fontId="12" fillId="7" borderId="0" applyNumberFormat="0" applyBorder="0" applyAlignment="0" applyProtection="0"/>
    <xf numFmtId="0" fontId="13" fillId="8" borderId="12" applyNumberFormat="0" applyAlignment="0" applyProtection="0"/>
    <xf numFmtId="0" fontId="10" fillId="9" borderId="0" applyNumberFormat="0" applyBorder="0" applyAlignment="0" applyProtection="0"/>
  </cellStyleXfs>
  <cellXfs count="330">
    <xf numFmtId="0" fontId="0" fillId="0" borderId="0" xfId="0"/>
    <xf numFmtId="0" fontId="1" fillId="0" borderId="0" xfId="0" applyFont="1"/>
    <xf numFmtId="0" fontId="3" fillId="2" borderId="6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5" fillId="3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5" fillId="0" borderId="0" xfId="0" applyFont="1"/>
    <xf numFmtId="0" fontId="8" fillId="0" borderId="6" xfId="0" applyFont="1" applyFill="1" applyBorder="1" applyAlignment="1">
      <alignment horizontal="center" vertical="center" wrapText="1"/>
    </xf>
    <xf numFmtId="1" fontId="9" fillId="0" borderId="6" xfId="0" applyNumberFormat="1" applyFont="1" applyBorder="1" applyAlignment="1">
      <alignment horizontal="center" vertical="center"/>
    </xf>
    <xf numFmtId="0" fontId="8" fillId="0" borderId="6" xfId="0" applyFont="1" applyBorder="1"/>
    <xf numFmtId="0" fontId="8" fillId="2" borderId="6" xfId="0" applyFont="1" applyFill="1" applyBorder="1"/>
    <xf numFmtId="1" fontId="8" fillId="0" borderId="6" xfId="0" applyNumberFormat="1" applyFont="1" applyBorder="1"/>
    <xf numFmtId="1" fontId="9" fillId="0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0" fillId="0" borderId="6" xfId="0" applyBorder="1"/>
    <xf numFmtId="0" fontId="15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8" fillId="0" borderId="6" xfId="0" applyFont="1" applyFill="1" applyBorder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/>
    </xf>
    <xf numFmtId="1" fontId="2" fillId="0" borderId="11" xfId="0" applyNumberFormat="1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1" fontId="20" fillId="0" borderId="6" xfId="0" applyNumberFormat="1" applyFont="1" applyBorder="1" applyAlignment="1">
      <alignment horizontal="center" vertical="center"/>
    </xf>
    <xf numFmtId="0" fontId="16" fillId="0" borderId="6" xfId="2" applyFont="1" applyFill="1" applyBorder="1" applyAlignment="1">
      <alignment horizontal="center" vertical="center" wrapText="1"/>
    </xf>
    <xf numFmtId="1" fontId="16" fillId="0" borderId="6" xfId="2" applyNumberFormat="1" applyFont="1" applyFill="1" applyBorder="1" applyAlignment="1">
      <alignment horizontal="center" vertical="center"/>
    </xf>
    <xf numFmtId="1" fontId="18" fillId="0" borderId="6" xfId="0" applyNumberFormat="1" applyFont="1" applyBorder="1" applyAlignment="1">
      <alignment horizontal="center" vertical="center"/>
    </xf>
    <xf numFmtId="1" fontId="16" fillId="0" borderId="6" xfId="3" applyNumberFormat="1" applyFont="1" applyFill="1" applyBorder="1" applyAlignment="1">
      <alignment horizontal="center" vertical="center"/>
    </xf>
    <xf numFmtId="1" fontId="21" fillId="0" borderId="6" xfId="0" applyNumberFormat="1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1" fillId="0" borderId="6" xfId="0" applyFont="1" applyBorder="1" applyAlignment="1">
      <alignment horizontal="center" vertical="center"/>
    </xf>
    <xf numFmtId="1" fontId="14" fillId="0" borderId="6" xfId="1" applyNumberFormat="1" applyFont="1" applyFill="1" applyBorder="1" applyAlignment="1">
      <alignment horizontal="center" vertical="center"/>
    </xf>
    <xf numFmtId="1" fontId="16" fillId="0" borderId="6" xfId="1" applyNumberFormat="1" applyFont="1" applyFill="1" applyBorder="1" applyAlignment="1">
      <alignment horizontal="center" vertical="center"/>
    </xf>
    <xf numFmtId="1" fontId="22" fillId="0" borderId="6" xfId="0" applyNumberFormat="1" applyFont="1" applyBorder="1" applyAlignment="1">
      <alignment horizontal="center" vertical="center"/>
    </xf>
    <xf numFmtId="0" fontId="22" fillId="0" borderId="6" xfId="0" applyFont="1" applyBorder="1"/>
    <xf numFmtId="1" fontId="21" fillId="0" borderId="6" xfId="4" applyNumberFormat="1" applyFont="1" applyFill="1" applyBorder="1" applyAlignment="1">
      <alignment horizontal="center" vertical="center"/>
    </xf>
    <xf numFmtId="0" fontId="21" fillId="0" borderId="6" xfId="4" applyFont="1" applyFill="1" applyBorder="1" applyAlignment="1">
      <alignment horizontal="center" vertical="center" wrapText="1"/>
    </xf>
    <xf numFmtId="0" fontId="16" fillId="0" borderId="6" xfId="1" applyFont="1" applyFill="1" applyBorder="1"/>
    <xf numFmtId="1" fontId="16" fillId="0" borderId="6" xfId="1" applyNumberFormat="1" applyFont="1" applyFill="1" applyBorder="1"/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" fontId="18" fillId="0" borderId="11" xfId="0" applyNumberFormat="1" applyFont="1" applyBorder="1" applyAlignment="1">
      <alignment horizontal="center" vertical="center"/>
    </xf>
    <xf numFmtId="1" fontId="21" fillId="0" borderId="6" xfId="2" applyNumberFormat="1" applyFont="1" applyFill="1" applyBorder="1" applyAlignment="1">
      <alignment horizontal="center" vertical="center"/>
    </xf>
    <xf numFmtId="1" fontId="23" fillId="0" borderId="6" xfId="1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1" fontId="0" fillId="0" borderId="0" xfId="0" applyNumberFormat="1"/>
    <xf numFmtId="0" fontId="25" fillId="0" borderId="6" xfId="0" applyFont="1" applyBorder="1" applyAlignment="1">
      <alignment horizontal="center" vertical="center"/>
    </xf>
    <xf numFmtId="0" fontId="27" fillId="0" borderId="6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 wrapText="1"/>
    </xf>
    <xf numFmtId="0" fontId="27" fillId="0" borderId="6" xfId="0" applyFont="1" applyBorder="1" applyAlignment="1">
      <alignment horizontal="center" vertical="center" wrapText="1"/>
    </xf>
    <xf numFmtId="0" fontId="27" fillId="0" borderId="6" xfId="4" applyFont="1" applyFill="1" applyBorder="1" applyAlignment="1">
      <alignment horizontal="center" vertical="center" wrapText="1"/>
    </xf>
    <xf numFmtId="1" fontId="28" fillId="0" borderId="6" xfId="0" applyNumberFormat="1" applyFont="1" applyBorder="1" applyAlignment="1">
      <alignment horizontal="center" vertical="center"/>
    </xf>
    <xf numFmtId="0" fontId="27" fillId="0" borderId="6" xfId="1" applyFont="1" applyFill="1" applyBorder="1"/>
    <xf numFmtId="1" fontId="27" fillId="0" borderId="6" xfId="1" applyNumberFormat="1" applyFont="1" applyFill="1" applyBorder="1"/>
    <xf numFmtId="0" fontId="29" fillId="0" borderId="6" xfId="0" applyFont="1" applyBorder="1" applyAlignment="1">
      <alignment horizontal="center" vertical="center"/>
    </xf>
    <xf numFmtId="0" fontId="27" fillId="0" borderId="6" xfId="2" applyFont="1" applyFill="1" applyBorder="1" applyAlignment="1">
      <alignment horizontal="center" vertical="center" wrapText="1"/>
    </xf>
    <xf numFmtId="0" fontId="29" fillId="0" borderId="6" xfId="0" applyFont="1" applyFill="1" applyBorder="1" applyAlignment="1">
      <alignment horizontal="center" vertical="center" wrapText="1"/>
    </xf>
    <xf numFmtId="1" fontId="25" fillId="0" borderId="6" xfId="0" applyNumberFormat="1" applyFont="1" applyBorder="1" applyAlignment="1">
      <alignment horizontal="center" vertical="center"/>
    </xf>
    <xf numFmtId="1" fontId="29" fillId="0" borderId="6" xfId="0" applyNumberFormat="1" applyFont="1" applyBorder="1" applyAlignment="1">
      <alignment horizontal="center" vertical="center"/>
    </xf>
    <xf numFmtId="1" fontId="25" fillId="0" borderId="11" xfId="0" applyNumberFormat="1" applyFont="1" applyBorder="1" applyAlignment="1">
      <alignment horizontal="center" vertical="center"/>
    </xf>
    <xf numFmtId="0" fontId="26" fillId="0" borderId="6" xfId="4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1" fontId="29" fillId="0" borderId="6" xfId="0" applyNumberFormat="1" applyFont="1" applyBorder="1" applyAlignment="1">
      <alignment horizontal="right" vertical="center"/>
    </xf>
    <xf numFmtId="1" fontId="27" fillId="0" borderId="6" xfId="2" applyNumberFormat="1" applyFont="1" applyFill="1" applyBorder="1" applyAlignment="1">
      <alignment horizontal="right" vertical="center"/>
    </xf>
    <xf numFmtId="1" fontId="29" fillId="0" borderId="11" xfId="0" applyNumberFormat="1" applyFont="1" applyBorder="1" applyAlignment="1">
      <alignment horizontal="right" vertical="center"/>
    </xf>
    <xf numFmtId="1" fontId="27" fillId="0" borderId="6" xfId="0" applyNumberFormat="1" applyFont="1" applyBorder="1" applyAlignment="1">
      <alignment horizontal="right" vertical="center"/>
    </xf>
    <xf numFmtId="0" fontId="27" fillId="0" borderId="7" xfId="0" applyFont="1" applyBorder="1" applyAlignment="1">
      <alignment horizontal="right" vertical="center" wrapText="1"/>
    </xf>
    <xf numFmtId="0" fontId="27" fillId="0" borderId="6" xfId="0" applyFont="1" applyBorder="1" applyAlignment="1">
      <alignment horizontal="right" vertical="center" wrapText="1"/>
    </xf>
    <xf numFmtId="1" fontId="27" fillId="0" borderId="6" xfId="3" applyNumberFormat="1" applyFont="1" applyFill="1" applyBorder="1" applyAlignment="1">
      <alignment horizontal="right" vertical="center"/>
    </xf>
    <xf numFmtId="1" fontId="27" fillId="0" borderId="6" xfId="0" applyNumberFormat="1" applyFont="1" applyBorder="1" applyAlignment="1">
      <alignment horizontal="right" vertical="center" wrapText="1"/>
    </xf>
    <xf numFmtId="1" fontId="27" fillId="0" borderId="6" xfId="1" applyNumberFormat="1" applyFont="1" applyFill="1" applyBorder="1" applyAlignment="1">
      <alignment horizontal="right" vertical="center" wrapText="1"/>
    </xf>
    <xf numFmtId="0" fontId="27" fillId="0" borderId="6" xfId="0" applyFont="1" applyBorder="1" applyAlignment="1">
      <alignment horizontal="right"/>
    </xf>
    <xf numFmtId="1" fontId="27" fillId="0" borderId="6" xfId="4" applyNumberFormat="1" applyFont="1" applyFill="1" applyBorder="1" applyAlignment="1">
      <alignment horizontal="right" vertical="center"/>
    </xf>
    <xf numFmtId="1" fontId="4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1" fillId="3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/>
    </xf>
    <xf numFmtId="0" fontId="31" fillId="5" borderId="1" xfId="0" applyFont="1" applyFill="1" applyBorder="1" applyAlignment="1">
      <alignment horizontal="center"/>
    </xf>
    <xf numFmtId="0" fontId="31" fillId="0" borderId="0" xfId="0" applyFont="1" applyAlignment="1">
      <alignment horizontal="center"/>
    </xf>
    <xf numFmtId="1" fontId="31" fillId="0" borderId="1" xfId="0" applyNumberFormat="1" applyFont="1" applyBorder="1" applyAlignment="1">
      <alignment horizontal="center"/>
    </xf>
    <xf numFmtId="0" fontId="31" fillId="5" borderId="2" xfId="0" applyFont="1" applyFill="1" applyBorder="1" applyAlignment="1">
      <alignment horizontal="center"/>
    </xf>
    <xf numFmtId="0" fontId="31" fillId="0" borderId="1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/>
    </xf>
    <xf numFmtId="3" fontId="31" fillId="0" borderId="1" xfId="0" applyNumberFormat="1" applyFont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3" fontId="31" fillId="5" borderId="1" xfId="0" applyNumberFormat="1" applyFont="1" applyFill="1" applyBorder="1" applyAlignment="1">
      <alignment horizontal="center" vertical="center"/>
    </xf>
    <xf numFmtId="0" fontId="0" fillId="0" borderId="11" xfId="0" applyBorder="1"/>
    <xf numFmtId="1" fontId="5" fillId="5" borderId="1" xfId="0" applyNumberFormat="1" applyFont="1" applyFill="1" applyBorder="1" applyAlignment="1">
      <alignment horizontal="center"/>
    </xf>
    <xf numFmtId="0" fontId="9" fillId="0" borderId="0" xfId="0" applyFont="1"/>
    <xf numFmtId="0" fontId="32" fillId="0" borderId="0" xfId="0" applyFont="1"/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2" borderId="6" xfId="0" applyFont="1" applyFill="1" applyBorder="1" applyAlignment="1">
      <alignment horizontal="center"/>
    </xf>
    <xf numFmtId="1" fontId="9" fillId="0" borderId="0" xfId="0" applyNumberFormat="1" applyFont="1"/>
    <xf numFmtId="1" fontId="8" fillId="11" borderId="6" xfId="0" applyNumberFormat="1" applyFont="1" applyFill="1" applyBorder="1" applyAlignment="1">
      <alignment horizontal="center" vertical="center"/>
    </xf>
    <xf numFmtId="1" fontId="8" fillId="11" borderId="6" xfId="0" applyNumberFormat="1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1" fontId="15" fillId="0" borderId="6" xfId="0" applyNumberFormat="1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" fontId="2" fillId="0" borderId="7" xfId="0" applyNumberFormat="1" applyFont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/>
    </xf>
    <xf numFmtId="0" fontId="21" fillId="0" borderId="6" xfId="1" applyFont="1" applyFill="1" applyBorder="1"/>
    <xf numFmtId="1" fontId="16" fillId="11" borderId="6" xfId="2" applyNumberFormat="1" applyFont="1" applyFill="1" applyBorder="1" applyAlignment="1">
      <alignment horizontal="center" vertical="center"/>
    </xf>
    <xf numFmtId="1" fontId="18" fillId="11" borderId="6" xfId="0" applyNumberFormat="1" applyFont="1" applyFill="1" applyBorder="1" applyAlignment="1">
      <alignment horizontal="center" vertical="center"/>
    </xf>
    <xf numFmtId="0" fontId="23" fillId="0" borderId="6" xfId="2" applyFont="1" applyFill="1" applyBorder="1" applyAlignment="1">
      <alignment horizontal="center" vertical="center" wrapText="1"/>
    </xf>
    <xf numFmtId="1" fontId="23" fillId="0" borderId="6" xfId="2" applyNumberFormat="1" applyFont="1" applyFill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1" fontId="23" fillId="0" borderId="6" xfId="3" applyNumberFormat="1" applyFont="1" applyFill="1" applyBorder="1" applyAlignment="1">
      <alignment horizontal="center" vertical="center"/>
    </xf>
    <xf numFmtId="1" fontId="33" fillId="0" borderId="6" xfId="0" applyNumberFormat="1" applyFont="1" applyBorder="1" applyAlignment="1">
      <alignment horizontal="center" vertical="center"/>
    </xf>
    <xf numFmtId="1" fontId="23" fillId="0" borderId="6" xfId="0" applyNumberFormat="1" applyFont="1" applyBorder="1" applyAlignment="1">
      <alignment horizontal="center" vertical="center"/>
    </xf>
    <xf numFmtId="0" fontId="33" fillId="0" borderId="6" xfId="0" applyFont="1" applyFill="1" applyBorder="1" applyAlignment="1">
      <alignment horizontal="center" vertical="center" wrapText="1"/>
    </xf>
    <xf numFmtId="0" fontId="33" fillId="0" borderId="6" xfId="0" applyFont="1" applyBorder="1" applyAlignment="1">
      <alignment horizontal="center" vertical="center"/>
    </xf>
    <xf numFmtId="1" fontId="21" fillId="11" borderId="6" xfId="1" applyNumberFormat="1" applyFont="1" applyFill="1" applyBorder="1" applyAlignment="1">
      <alignment horizontal="center" vertical="center"/>
    </xf>
    <xf numFmtId="1" fontId="33" fillId="0" borderId="11" xfId="0" applyNumberFormat="1" applyFont="1" applyBorder="1" applyAlignment="1">
      <alignment horizontal="center" vertical="center"/>
    </xf>
    <xf numFmtId="0" fontId="23" fillId="0" borderId="7" xfId="0" applyFont="1" applyBorder="1"/>
    <xf numFmtId="0" fontId="23" fillId="0" borderId="6" xfId="0" applyFont="1" applyBorder="1"/>
    <xf numFmtId="1" fontId="23" fillId="11" borderId="6" xfId="2" applyNumberFormat="1" applyFont="1" applyFill="1" applyBorder="1" applyAlignment="1">
      <alignment horizontal="center" vertical="center"/>
    </xf>
    <xf numFmtId="1" fontId="33" fillId="11" borderId="6" xfId="0" applyNumberFormat="1" applyFont="1" applyFill="1" applyBorder="1" applyAlignment="1">
      <alignment horizontal="center" vertical="center"/>
    </xf>
    <xf numFmtId="1" fontId="16" fillId="11" borderId="6" xfId="1" applyNumberFormat="1" applyFont="1" applyFill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6" fillId="0" borderId="6" xfId="2" applyFont="1" applyFill="1" applyBorder="1" applyAlignment="1">
      <alignment horizontal="center" vertical="center" wrapText="1"/>
    </xf>
    <xf numFmtId="0" fontId="35" fillId="0" borderId="6" xfId="0" applyFont="1" applyFill="1" applyBorder="1" applyAlignment="1">
      <alignment horizontal="center" vertical="center" wrapText="1"/>
    </xf>
    <xf numFmtId="1" fontId="37" fillId="0" borderId="6" xfId="0" applyNumberFormat="1" applyFont="1" applyBorder="1" applyAlignment="1">
      <alignment horizontal="center" vertical="center"/>
    </xf>
    <xf numFmtId="0" fontId="36" fillId="0" borderId="6" xfId="4" applyFont="1" applyFill="1" applyBorder="1" applyAlignment="1">
      <alignment horizontal="center" vertical="center" wrapText="1"/>
    </xf>
    <xf numFmtId="1" fontId="37" fillId="0" borderId="11" xfId="0" applyNumberFormat="1" applyFont="1" applyBorder="1" applyAlignment="1">
      <alignment horizontal="center" vertical="center"/>
    </xf>
    <xf numFmtId="0" fontId="36" fillId="0" borderId="6" xfId="0" applyFont="1" applyBorder="1" applyAlignment="1">
      <alignment horizontal="center" vertical="center"/>
    </xf>
    <xf numFmtId="1" fontId="38" fillId="0" borderId="6" xfId="0" applyNumberFormat="1" applyFont="1" applyBorder="1" applyAlignment="1">
      <alignment horizontal="center" vertical="center"/>
    </xf>
    <xf numFmtId="1" fontId="36" fillId="0" borderId="6" xfId="3" applyNumberFormat="1" applyFont="1" applyFill="1" applyBorder="1" applyAlignment="1">
      <alignment horizontal="center" vertical="center"/>
    </xf>
    <xf numFmtId="0" fontId="38" fillId="0" borderId="6" xfId="0" applyFont="1" applyBorder="1" applyAlignment="1">
      <alignment horizontal="center" vertical="center"/>
    </xf>
    <xf numFmtId="1" fontId="38" fillId="0" borderId="6" xfId="2" applyNumberFormat="1" applyFont="1" applyFill="1" applyBorder="1" applyAlignment="1">
      <alignment horizontal="center" vertical="center"/>
    </xf>
    <xf numFmtId="0" fontId="36" fillId="0" borderId="7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1" fontId="38" fillId="0" borderId="6" xfId="3" applyNumberFormat="1" applyFont="1" applyFill="1" applyBorder="1" applyAlignment="1">
      <alignment horizontal="center" vertical="center"/>
    </xf>
    <xf numFmtId="0" fontId="35" fillId="10" borderId="6" xfId="0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21" fillId="0" borderId="6" xfId="2" applyFont="1" applyFill="1" applyBorder="1" applyAlignment="1">
      <alignment horizontal="center" vertical="center" wrapText="1"/>
    </xf>
    <xf numFmtId="1" fontId="32" fillId="0" borderId="6" xfId="0" applyNumberFormat="1" applyFont="1" applyBorder="1" applyAlignment="1">
      <alignment horizontal="center" vertical="center"/>
    </xf>
    <xf numFmtId="1" fontId="21" fillId="0" borderId="6" xfId="3" applyNumberFormat="1" applyFont="1" applyFill="1" applyBorder="1" applyAlignment="1">
      <alignment horizontal="center" vertical="center"/>
    </xf>
    <xf numFmtId="0" fontId="39" fillId="0" borderId="6" xfId="0" applyFont="1" applyBorder="1" applyAlignment="1">
      <alignment horizontal="center" vertical="center"/>
    </xf>
    <xf numFmtId="1" fontId="24" fillId="0" borderId="6" xfId="0" applyNumberFormat="1" applyFont="1" applyBorder="1" applyAlignment="1">
      <alignment horizontal="center" vertical="center"/>
    </xf>
    <xf numFmtId="1" fontId="21" fillId="11" borderId="6" xfId="2" applyNumberFormat="1" applyFont="1" applyFill="1" applyBorder="1" applyAlignment="1">
      <alignment horizontal="center" vertical="center"/>
    </xf>
    <xf numFmtId="0" fontId="39" fillId="0" borderId="6" xfId="2" applyFont="1" applyFill="1" applyBorder="1" applyAlignment="1">
      <alignment horizontal="center" vertical="center" wrapText="1"/>
    </xf>
    <xf numFmtId="0" fontId="39" fillId="0" borderId="6" xfId="4" applyFont="1" applyFill="1" applyBorder="1" applyAlignment="1">
      <alignment horizontal="center" vertical="center" wrapText="1"/>
    </xf>
    <xf numFmtId="1" fontId="40" fillId="0" borderId="6" xfId="0" applyNumberFormat="1" applyFont="1" applyBorder="1" applyAlignment="1">
      <alignment horizontal="center" vertical="center"/>
    </xf>
    <xf numFmtId="1" fontId="34" fillId="0" borderId="6" xfId="0" applyNumberFormat="1" applyFont="1" applyBorder="1" applyAlignment="1">
      <alignment horizontal="center" vertical="center"/>
    </xf>
    <xf numFmtId="1" fontId="39" fillId="0" borderId="6" xfId="2" applyNumberFormat="1" applyFont="1" applyFill="1" applyBorder="1" applyAlignment="1">
      <alignment horizontal="center" vertical="center"/>
    </xf>
    <xf numFmtId="0" fontId="27" fillId="11" borderId="6" xfId="1" applyFont="1" applyFill="1" applyBorder="1" applyAlignment="1">
      <alignment horizontal="center" vertical="top" wrapText="1"/>
    </xf>
    <xf numFmtId="1" fontId="39" fillId="11" borderId="6" xfId="2" applyNumberFormat="1" applyFont="1" applyFill="1" applyBorder="1" applyAlignment="1">
      <alignment horizontal="center" vertical="center"/>
    </xf>
    <xf numFmtId="0" fontId="39" fillId="0" borderId="6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center" vertical="center" wrapText="1"/>
    </xf>
    <xf numFmtId="0" fontId="21" fillId="0" borderId="6" xfId="0" applyFont="1" applyBorder="1" applyAlignment="1">
      <alignment horizontal="center" vertical="center" wrapText="1"/>
    </xf>
    <xf numFmtId="1" fontId="22" fillId="0" borderId="6" xfId="0" applyNumberFormat="1" applyFont="1" applyBorder="1" applyAlignment="1">
      <alignment horizontal="center" vertical="center" wrapText="1"/>
    </xf>
    <xf numFmtId="1" fontId="21" fillId="0" borderId="6" xfId="1" applyNumberFormat="1" applyFont="1" applyFill="1" applyBorder="1" applyAlignment="1">
      <alignment horizontal="center" vertical="center" wrapText="1"/>
    </xf>
    <xf numFmtId="1" fontId="21" fillId="0" borderId="6" xfId="0" applyNumberFormat="1" applyFont="1" applyBorder="1" applyAlignment="1">
      <alignment horizontal="right" vertical="center"/>
    </xf>
    <xf numFmtId="1" fontId="41" fillId="0" borderId="1" xfId="0" applyNumberFormat="1" applyFont="1" applyBorder="1" applyAlignment="1">
      <alignment horizontal="center"/>
    </xf>
    <xf numFmtId="0" fontId="34" fillId="0" borderId="8" xfId="0" applyFont="1" applyBorder="1" applyAlignment="1">
      <alignment horizontal="center" vertical="center" wrapText="1"/>
    </xf>
    <xf numFmtId="0" fontId="39" fillId="0" borderId="8" xfId="0" applyFont="1" applyBorder="1" applyAlignment="1">
      <alignment horizontal="center" vertical="center"/>
    </xf>
    <xf numFmtId="0" fontId="39" fillId="0" borderId="6" xfId="3" applyFont="1" applyFill="1" applyBorder="1" applyAlignment="1">
      <alignment horizontal="center" vertical="center" wrapText="1"/>
    </xf>
    <xf numFmtId="1" fontId="39" fillId="0" borderId="11" xfId="0" applyNumberFormat="1" applyFont="1" applyBorder="1" applyAlignment="1">
      <alignment horizontal="center" vertical="center"/>
    </xf>
    <xf numFmtId="1" fontId="39" fillId="0" borderId="6" xfId="0" applyNumberFormat="1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 wrapText="1"/>
    </xf>
    <xf numFmtId="1" fontId="39" fillId="0" borderId="6" xfId="3" applyNumberFormat="1" applyFont="1" applyFill="1" applyBorder="1" applyAlignment="1">
      <alignment horizontal="center" vertical="center"/>
    </xf>
    <xf numFmtId="0" fontId="39" fillId="0" borderId="15" xfId="0" applyFont="1" applyBorder="1" applyAlignment="1">
      <alignment horizontal="center" vertical="center" wrapText="1"/>
    </xf>
    <xf numFmtId="1" fontId="24" fillId="0" borderId="6" xfId="0" applyNumberFormat="1" applyFont="1" applyBorder="1" applyAlignment="1">
      <alignment horizontal="center" vertical="center" wrapText="1"/>
    </xf>
    <xf numFmtId="1" fontId="39" fillId="0" borderId="6" xfId="1" applyNumberFormat="1" applyFont="1" applyFill="1" applyBorder="1" applyAlignment="1">
      <alignment horizontal="center" vertical="center" wrapText="1"/>
    </xf>
    <xf numFmtId="1" fontId="39" fillId="0" borderId="6" xfId="4" applyNumberFormat="1" applyFont="1" applyFill="1" applyBorder="1" applyAlignment="1">
      <alignment horizontal="center" vertical="center"/>
    </xf>
    <xf numFmtId="0" fontId="24" fillId="0" borderId="6" xfId="0" applyFont="1" applyBorder="1"/>
    <xf numFmtId="0" fontId="39" fillId="0" borderId="9" xfId="4" applyFont="1" applyFill="1" applyBorder="1" applyAlignment="1">
      <alignment horizontal="center" vertical="center" wrapText="1"/>
    </xf>
    <xf numFmtId="1" fontId="24" fillId="0" borderId="6" xfId="1" applyNumberFormat="1" applyFont="1" applyFill="1" applyBorder="1" applyAlignment="1">
      <alignment horizontal="center" vertical="center" wrapText="1"/>
    </xf>
    <xf numFmtId="1" fontId="27" fillId="11" borderId="6" xfId="1" applyNumberFormat="1" applyFont="1" applyFill="1" applyBorder="1" applyAlignment="1">
      <alignment horizontal="center" vertical="center"/>
    </xf>
    <xf numFmtId="0" fontId="33" fillId="10" borderId="6" xfId="0" applyFont="1" applyFill="1" applyBorder="1" applyAlignment="1">
      <alignment horizontal="center" vertical="center" wrapText="1"/>
    </xf>
    <xf numFmtId="1" fontId="40" fillId="10" borderId="6" xfId="0" applyNumberFormat="1" applyFont="1" applyFill="1" applyBorder="1" applyAlignment="1">
      <alignment horizontal="center" vertical="center"/>
    </xf>
    <xf numFmtId="1" fontId="34" fillId="10" borderId="6" xfId="0" applyNumberFormat="1" applyFont="1" applyFill="1" applyBorder="1" applyAlignment="1">
      <alignment horizontal="center" vertical="center"/>
    </xf>
    <xf numFmtId="1" fontId="34" fillId="11" borderId="6" xfId="0" applyNumberFormat="1" applyFont="1" applyFill="1" applyBorder="1" applyAlignment="1">
      <alignment horizontal="center" vertical="center"/>
    </xf>
    <xf numFmtId="0" fontId="34" fillId="10" borderId="6" xfId="0" applyFont="1" applyFill="1" applyBorder="1" applyAlignment="1">
      <alignment horizontal="center" vertical="center" wrapText="1"/>
    </xf>
    <xf numFmtId="0" fontId="35" fillId="10" borderId="6" xfId="0" applyFont="1" applyFill="1" applyBorder="1" applyAlignment="1">
      <alignment horizontal="center" vertical="center" wrapText="1"/>
    </xf>
    <xf numFmtId="0" fontId="34" fillId="11" borderId="6" xfId="0" applyFont="1" applyFill="1" applyBorder="1" applyAlignment="1">
      <alignment horizontal="center" vertical="center"/>
    </xf>
    <xf numFmtId="1" fontId="36" fillId="11" borderId="6" xfId="2" applyNumberFormat="1" applyFont="1" applyFill="1" applyBorder="1" applyAlignment="1">
      <alignment horizontal="center" vertical="center"/>
    </xf>
    <xf numFmtId="1" fontId="35" fillId="11" borderId="6" xfId="0" applyNumberFormat="1" applyFont="1" applyFill="1" applyBorder="1" applyAlignment="1">
      <alignment horizontal="center" vertical="center"/>
    </xf>
    <xf numFmtId="0" fontId="0" fillId="0" borderId="0" xfId="0" applyFill="1"/>
    <xf numFmtId="1" fontId="21" fillId="0" borderId="6" xfId="1" applyNumberFormat="1" applyFont="1" applyFill="1" applyBorder="1"/>
    <xf numFmtId="1" fontId="16" fillId="11" borderId="6" xfId="1" applyNumberFormat="1" applyFont="1" applyFill="1" applyBorder="1"/>
    <xf numFmtId="1" fontId="16" fillId="11" borderId="7" xfId="1" applyNumberFormat="1" applyFont="1" applyFill="1" applyBorder="1"/>
    <xf numFmtId="0" fontId="16" fillId="11" borderId="6" xfId="1" applyFont="1" applyFill="1" applyBorder="1" applyAlignment="1">
      <alignment horizontal="center"/>
    </xf>
    <xf numFmtId="1" fontId="29" fillId="11" borderId="6" xfId="0" applyNumberFormat="1" applyFont="1" applyFill="1" applyBorder="1" applyAlignment="1">
      <alignment horizontal="center" vertical="center"/>
    </xf>
    <xf numFmtId="1" fontId="27" fillId="11" borderId="6" xfId="2" applyNumberFormat="1" applyFont="1" applyFill="1" applyBorder="1" applyAlignment="1">
      <alignment horizontal="center" vertical="center"/>
    </xf>
    <xf numFmtId="1" fontId="27" fillId="11" borderId="6" xfId="1" applyNumberFormat="1" applyFont="1" applyFill="1" applyBorder="1" applyAlignment="1">
      <alignment vertical="top" wrapText="1"/>
    </xf>
    <xf numFmtId="0" fontId="27" fillId="11" borderId="6" xfId="1" applyFont="1" applyFill="1" applyBorder="1" applyAlignment="1">
      <alignment vertical="top" wrapText="1"/>
    </xf>
    <xf numFmtId="1" fontId="27" fillId="11" borderId="6" xfId="2" applyNumberFormat="1" applyFont="1" applyFill="1" applyBorder="1" applyAlignment="1">
      <alignment horizontal="right" vertical="center"/>
    </xf>
    <xf numFmtId="1" fontId="29" fillId="11" borderId="6" xfId="0" applyNumberFormat="1" applyFont="1" applyFill="1" applyBorder="1" applyAlignment="1">
      <alignment horizontal="right" vertical="center"/>
    </xf>
    <xf numFmtId="0" fontId="34" fillId="2" borderId="6" xfId="0" applyFont="1" applyFill="1" applyBorder="1" applyAlignment="1">
      <alignment horizontal="center"/>
    </xf>
    <xf numFmtId="0" fontId="33" fillId="0" borderId="9" xfId="0" applyFont="1" applyBorder="1" applyAlignment="1">
      <alignment horizontal="center" vertical="center"/>
    </xf>
    <xf numFmtId="1" fontId="40" fillId="0" borderId="6" xfId="0" applyNumberFormat="1" applyFont="1" applyFill="1" applyBorder="1" applyAlignment="1">
      <alignment horizontal="center" vertical="center"/>
    </xf>
    <xf numFmtId="1" fontId="43" fillId="0" borderId="6" xfId="0" applyNumberFormat="1" applyFont="1" applyBorder="1" applyAlignment="1">
      <alignment horizontal="center" vertical="center"/>
    </xf>
    <xf numFmtId="1" fontId="43" fillId="0" borderId="6" xfId="0" applyNumberFormat="1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43" fillId="10" borderId="6" xfId="0" applyFont="1" applyFill="1" applyBorder="1" applyAlignment="1">
      <alignment horizontal="center" vertical="center" wrapText="1"/>
    </xf>
    <xf numFmtId="0" fontId="43" fillId="0" borderId="6" xfId="0" applyFont="1" applyBorder="1" applyAlignment="1">
      <alignment horizontal="center" vertical="center" wrapText="1"/>
    </xf>
    <xf numFmtId="0" fontId="43" fillId="0" borderId="6" xfId="0" applyFont="1" applyFill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 wrapText="1"/>
    </xf>
    <xf numFmtId="0" fontId="37" fillId="1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44" fillId="0" borderId="6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horizontal="center"/>
    </xf>
    <xf numFmtId="0" fontId="8" fillId="10" borderId="6" xfId="0" applyFont="1" applyFill="1" applyBorder="1" applyAlignment="1">
      <alignment horizontal="center" vertical="center"/>
    </xf>
    <xf numFmtId="0" fontId="8" fillId="10" borderId="6" xfId="0" applyFont="1" applyFill="1" applyBorder="1" applyAlignment="1">
      <alignment horizontal="center" vertical="center" wrapText="1"/>
    </xf>
    <xf numFmtId="0" fontId="8" fillId="10" borderId="6" xfId="0" applyFont="1" applyFill="1" applyBorder="1"/>
    <xf numFmtId="1" fontId="8" fillId="10" borderId="6" xfId="0" applyNumberFormat="1" applyFont="1" applyFill="1" applyBorder="1"/>
    <xf numFmtId="0" fontId="18" fillId="0" borderId="6" xfId="0" applyFont="1" applyFill="1" applyBorder="1" applyAlignment="1">
      <alignment horizontal="center" vertical="center"/>
    </xf>
    <xf numFmtId="0" fontId="18" fillId="11" borderId="6" xfId="0" applyFont="1" applyFill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14" fillId="0" borderId="6" xfId="2" applyFont="1" applyFill="1" applyBorder="1" applyAlignment="1">
      <alignment horizontal="center" vertical="center" wrapText="1"/>
    </xf>
    <xf numFmtId="0" fontId="32" fillId="0" borderId="6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 wrapText="1"/>
    </xf>
    <xf numFmtId="0" fontId="22" fillId="11" borderId="6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36" fillId="11" borderId="6" xfId="0" applyFont="1" applyFill="1" applyBorder="1" applyAlignment="1">
      <alignment horizontal="center" vertical="center"/>
    </xf>
    <xf numFmtId="3" fontId="41" fillId="0" borderId="1" xfId="0" applyNumberFormat="1" applyFont="1" applyBorder="1" applyAlignment="1">
      <alignment horizontal="center" vertical="center"/>
    </xf>
    <xf numFmtId="0" fontId="41" fillId="0" borderId="1" xfId="0" applyFont="1" applyBorder="1" applyAlignment="1">
      <alignment horizontal="center" vertical="center"/>
    </xf>
    <xf numFmtId="0" fontId="37" fillId="0" borderId="6" xfId="0" applyFont="1" applyBorder="1" applyAlignment="1">
      <alignment horizontal="center" vertical="center"/>
    </xf>
    <xf numFmtId="1" fontId="35" fillId="0" borderId="6" xfId="0" applyNumberFormat="1" applyFont="1" applyBorder="1" applyAlignment="1">
      <alignment horizontal="center" vertical="center"/>
    </xf>
    <xf numFmtId="1" fontId="35" fillId="0" borderId="11" xfId="0" applyNumberFormat="1" applyFont="1" applyBorder="1" applyAlignment="1">
      <alignment horizontal="center" vertical="center"/>
    </xf>
    <xf numFmtId="0" fontId="38" fillId="0" borderId="7" xfId="0" applyFont="1" applyBorder="1"/>
    <xf numFmtId="0" fontId="38" fillId="0" borderId="6" xfId="0" applyFont="1" applyBorder="1"/>
    <xf numFmtId="0" fontId="36" fillId="0" borderId="16" xfId="3" applyFont="1" applyFill="1" applyBorder="1" applyAlignment="1">
      <alignment horizontal="center" vertical="center" wrapText="1"/>
    </xf>
    <xf numFmtId="0" fontId="36" fillId="0" borderId="6" xfId="3" applyFont="1" applyFill="1" applyBorder="1" applyAlignment="1">
      <alignment horizontal="center" vertical="center" wrapText="1"/>
    </xf>
    <xf numFmtId="1" fontId="36" fillId="0" borderId="6" xfId="2" applyNumberFormat="1" applyFont="1" applyFill="1" applyBorder="1" applyAlignment="1">
      <alignment horizontal="center" vertical="center"/>
    </xf>
    <xf numFmtId="1" fontId="35" fillId="0" borderId="6" xfId="2" applyNumberFormat="1" applyFont="1" applyFill="1" applyBorder="1" applyAlignment="1">
      <alignment horizontal="center" vertical="center"/>
    </xf>
    <xf numFmtId="1" fontId="35" fillId="0" borderId="6" xfId="0" applyNumberFormat="1" applyFont="1" applyFill="1" applyBorder="1" applyAlignment="1">
      <alignment horizontal="center" vertical="center"/>
    </xf>
    <xf numFmtId="1" fontId="35" fillId="0" borderId="11" xfId="0" applyNumberFormat="1" applyFont="1" applyFill="1" applyBorder="1" applyAlignment="1">
      <alignment horizontal="center" vertical="center"/>
    </xf>
    <xf numFmtId="0" fontId="35" fillId="0" borderId="6" xfId="0" applyFont="1" applyFill="1" applyBorder="1" applyAlignment="1">
      <alignment horizontal="center" vertical="center"/>
    </xf>
    <xf numFmtId="0" fontId="36" fillId="0" borderId="17" xfId="3" applyFont="1" applyFill="1" applyBorder="1" applyAlignment="1">
      <alignment horizontal="center" vertical="center" wrapText="1"/>
    </xf>
    <xf numFmtId="0" fontId="35" fillId="11" borderId="6" xfId="0" applyFont="1" applyFill="1" applyBorder="1" applyAlignment="1">
      <alignment horizontal="center" vertical="center" wrapText="1" shrinkToFit="1"/>
    </xf>
    <xf numFmtId="1" fontId="46" fillId="0" borderId="0" xfId="0" applyNumberFormat="1" applyFont="1"/>
    <xf numFmtId="0" fontId="46" fillId="0" borderId="0" xfId="0" applyFont="1"/>
    <xf numFmtId="1" fontId="39" fillId="0" borderId="11" xfId="0" applyNumberFormat="1" applyFont="1" applyBorder="1" applyAlignment="1">
      <alignment horizontal="center" vertical="center" wrapText="1"/>
    </xf>
    <xf numFmtId="1" fontId="39" fillId="0" borderId="6" xfId="0" applyNumberFormat="1" applyFont="1" applyBorder="1" applyAlignment="1">
      <alignment horizontal="center" vertical="center" wrapText="1"/>
    </xf>
    <xf numFmtId="0" fontId="40" fillId="0" borderId="6" xfId="0" applyFont="1" applyBorder="1" applyAlignment="1">
      <alignment horizontal="center" vertical="center"/>
    </xf>
    <xf numFmtId="0" fontId="34" fillId="0" borderId="6" xfId="0" applyFont="1" applyFill="1" applyBorder="1" applyAlignment="1">
      <alignment horizontal="center" vertical="center" wrapText="1"/>
    </xf>
    <xf numFmtId="1" fontId="34" fillId="0" borderId="11" xfId="0" applyNumberFormat="1" applyFont="1" applyBorder="1" applyAlignment="1">
      <alignment horizontal="center" vertical="center"/>
    </xf>
    <xf numFmtId="0" fontId="39" fillId="11" borderId="6" xfId="1" applyFont="1" applyFill="1" applyBorder="1" applyAlignment="1">
      <alignment horizontal="center" vertical="top" wrapText="1"/>
    </xf>
    <xf numFmtId="0" fontId="39" fillId="0" borderId="6" xfId="1" applyFont="1" applyFill="1" applyBorder="1"/>
    <xf numFmtId="0" fontId="7" fillId="5" borderId="4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1" fontId="8" fillId="0" borderId="6" xfId="0" applyNumberFormat="1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wrapText="1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center"/>
    </xf>
    <xf numFmtId="0" fontId="8" fillId="2" borderId="6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 wrapText="1" shrinkToFit="1"/>
    </xf>
    <xf numFmtId="0" fontId="8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 shrinkToFit="1"/>
    </xf>
    <xf numFmtId="0" fontId="3" fillId="2" borderId="9" xfId="0" applyFont="1" applyFill="1" applyBorder="1" applyAlignment="1">
      <alignment horizontal="center" vertical="center" wrapText="1" shrinkToFit="1"/>
    </xf>
    <xf numFmtId="1" fontId="8" fillId="0" borderId="8" xfId="0" applyNumberFormat="1" applyFont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0" fontId="8" fillId="2" borderId="7" xfId="0" applyFont="1" applyFill="1" applyBorder="1" applyAlignment="1">
      <alignment horizontal="center" wrapText="1"/>
    </xf>
    <xf numFmtId="0" fontId="8" fillId="2" borderId="1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3" fillId="2" borderId="13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3" fillId="11" borderId="6" xfId="0" applyFont="1" applyFill="1" applyBorder="1" applyAlignment="1">
      <alignment horizontal="center" vertical="center" wrapText="1" shrinkToFit="1"/>
    </xf>
    <xf numFmtId="1" fontId="21" fillId="0" borderId="6" xfId="1" applyNumberFormat="1" applyFont="1" applyFill="1" applyBorder="1" applyAlignment="1">
      <alignment horizontal="center" vertical="center"/>
    </xf>
    <xf numFmtId="0" fontId="21" fillId="0" borderId="6" xfId="1" applyFont="1" applyFill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" fontId="16" fillId="0" borderId="6" xfId="1" applyNumberFormat="1" applyFont="1" applyFill="1" applyBorder="1" applyAlignment="1">
      <alignment horizontal="center" vertical="center"/>
    </xf>
    <xf numFmtId="0" fontId="16" fillId="0" borderId="6" xfId="1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" fontId="27" fillId="0" borderId="6" xfId="1" applyNumberFormat="1" applyFont="1" applyFill="1" applyBorder="1" applyAlignment="1">
      <alignment horizontal="center" vertical="center"/>
    </xf>
    <xf numFmtId="0" fontId="27" fillId="0" borderId="6" xfId="1" applyFont="1" applyFill="1" applyBorder="1" applyAlignment="1">
      <alignment horizontal="center" vertical="center"/>
    </xf>
    <xf numFmtId="0" fontId="34" fillId="2" borderId="7" xfId="0" applyFont="1" applyFill="1" applyBorder="1" applyAlignment="1">
      <alignment horizontal="center" wrapText="1"/>
    </xf>
    <xf numFmtId="0" fontId="34" fillId="2" borderId="11" xfId="0" applyFont="1" applyFill="1" applyBorder="1" applyAlignment="1">
      <alignment horizontal="center" wrapText="1"/>
    </xf>
    <xf numFmtId="0" fontId="30" fillId="0" borderId="0" xfId="0" applyFont="1" applyAlignment="1">
      <alignment horizontal="center"/>
    </xf>
    <xf numFmtId="49" fontId="30" fillId="0" borderId="0" xfId="0" applyNumberFormat="1" applyFont="1" applyAlignment="1">
      <alignment horizontal="center"/>
    </xf>
    <xf numFmtId="0" fontId="3" fillId="12" borderId="6" xfId="0" applyFont="1" applyFill="1" applyBorder="1" applyAlignment="1">
      <alignment horizontal="center" vertical="center" wrapText="1" shrinkToFit="1"/>
    </xf>
    <xf numFmtId="1" fontId="16" fillId="0" borderId="8" xfId="1" applyNumberFormat="1" applyFont="1" applyFill="1" applyBorder="1" applyAlignment="1">
      <alignment horizontal="center" vertical="center"/>
    </xf>
    <xf numFmtId="1" fontId="16" fillId="0" borderId="9" xfId="1" applyNumberFormat="1" applyFont="1" applyFill="1" applyBorder="1" applyAlignment="1">
      <alignment horizontal="center" vertical="center"/>
    </xf>
    <xf numFmtId="1" fontId="27" fillId="0" borderId="8" xfId="1" applyNumberFormat="1" applyFont="1" applyFill="1" applyBorder="1" applyAlignment="1">
      <alignment horizontal="center" vertical="center"/>
    </xf>
    <xf numFmtId="1" fontId="27" fillId="0" borderId="9" xfId="1" applyNumberFormat="1" applyFont="1" applyFill="1" applyBorder="1" applyAlignment="1">
      <alignment horizontal="center" vertical="center"/>
    </xf>
    <xf numFmtId="0" fontId="42" fillId="0" borderId="0" xfId="0" applyFont="1" applyAlignment="1">
      <alignment horizontal="center"/>
    </xf>
    <xf numFmtId="49" fontId="42" fillId="0" borderId="0" xfId="0" applyNumberFormat="1" applyFont="1" applyAlignment="1">
      <alignment horizontal="center"/>
    </xf>
    <xf numFmtId="1" fontId="27" fillId="0" borderId="6" xfId="1" applyNumberFormat="1" applyFont="1" applyFill="1" applyBorder="1" applyAlignment="1">
      <alignment horizontal="right" vertical="center"/>
    </xf>
    <xf numFmtId="0" fontId="27" fillId="0" borderId="6" xfId="1" applyFont="1" applyFill="1" applyBorder="1" applyAlignment="1">
      <alignment horizontal="right" vertical="center"/>
    </xf>
    <xf numFmtId="0" fontId="27" fillId="0" borderId="6" xfId="1" applyFont="1" applyFill="1" applyBorder="1" applyAlignment="1">
      <alignment horizontal="center" wrapText="1"/>
    </xf>
  </cellXfs>
  <cellStyles count="5">
    <cellStyle name="20% - Énfasis4" xfId="4" builtinId="42"/>
    <cellStyle name="Entrada" xfId="3" builtinId="20"/>
    <cellStyle name="Incorrecto" xfId="1" builtinId="27"/>
    <cellStyle name="Neutral" xfId="2" builtinId="28"/>
    <cellStyle name="Normal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39157</xdr:rowOff>
    </xdr:from>
    <xdr:to>
      <xdr:col>1</xdr:col>
      <xdr:colOff>537545</xdr:colOff>
      <xdr:row>4</xdr:row>
      <xdr:rowOff>38190</xdr:rowOff>
    </xdr:to>
    <xdr:pic>
      <xdr:nvPicPr>
        <xdr:cNvPr id="3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39157"/>
          <a:ext cx="959308" cy="7979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39158</xdr:rowOff>
    </xdr:from>
    <xdr:to>
      <xdr:col>2</xdr:col>
      <xdr:colOff>121707</xdr:colOff>
      <xdr:row>5</xdr:row>
      <xdr:rowOff>158750</xdr:rowOff>
    </xdr:to>
    <xdr:pic>
      <xdr:nvPicPr>
        <xdr:cNvPr id="2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39158"/>
          <a:ext cx="1385357" cy="1072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39158</xdr:rowOff>
    </xdr:from>
    <xdr:to>
      <xdr:col>2</xdr:col>
      <xdr:colOff>121707</xdr:colOff>
      <xdr:row>5</xdr:row>
      <xdr:rowOff>158750</xdr:rowOff>
    </xdr:to>
    <xdr:pic>
      <xdr:nvPicPr>
        <xdr:cNvPr id="2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39158"/>
          <a:ext cx="1385357" cy="1072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39158</xdr:rowOff>
    </xdr:from>
    <xdr:to>
      <xdr:col>2</xdr:col>
      <xdr:colOff>121707</xdr:colOff>
      <xdr:row>5</xdr:row>
      <xdr:rowOff>158750</xdr:rowOff>
    </xdr:to>
    <xdr:pic>
      <xdr:nvPicPr>
        <xdr:cNvPr id="2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39158"/>
          <a:ext cx="1385357" cy="1072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174625</xdr:colOff>
      <xdr:row>0</xdr:row>
      <xdr:rowOff>39158</xdr:rowOff>
    </xdr:from>
    <xdr:ext cx="1385357" cy="1018117"/>
    <xdr:pic>
      <xdr:nvPicPr>
        <xdr:cNvPr id="2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39158"/>
          <a:ext cx="1385357" cy="10181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39158</xdr:rowOff>
    </xdr:from>
    <xdr:to>
      <xdr:col>2</xdr:col>
      <xdr:colOff>35982</xdr:colOff>
      <xdr:row>5</xdr:row>
      <xdr:rowOff>158750</xdr:rowOff>
    </xdr:to>
    <xdr:pic>
      <xdr:nvPicPr>
        <xdr:cNvPr id="5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39158"/>
          <a:ext cx="1389326" cy="1062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2</xdr:row>
      <xdr:rowOff>39158</xdr:rowOff>
    </xdr:from>
    <xdr:to>
      <xdr:col>2</xdr:col>
      <xdr:colOff>35982</xdr:colOff>
      <xdr:row>7</xdr:row>
      <xdr:rowOff>158750</xdr:rowOff>
    </xdr:to>
    <xdr:pic>
      <xdr:nvPicPr>
        <xdr:cNvPr id="6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39158"/>
          <a:ext cx="1385357" cy="1072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2</xdr:row>
      <xdr:rowOff>39158</xdr:rowOff>
    </xdr:from>
    <xdr:to>
      <xdr:col>2</xdr:col>
      <xdr:colOff>482297</xdr:colOff>
      <xdr:row>7</xdr:row>
      <xdr:rowOff>158750</xdr:rowOff>
    </xdr:to>
    <xdr:pic>
      <xdr:nvPicPr>
        <xdr:cNvPr id="5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420158"/>
          <a:ext cx="1385357" cy="1072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2</xdr:row>
      <xdr:rowOff>39158</xdr:rowOff>
    </xdr:from>
    <xdr:to>
      <xdr:col>2</xdr:col>
      <xdr:colOff>113343</xdr:colOff>
      <xdr:row>7</xdr:row>
      <xdr:rowOff>31750</xdr:rowOff>
    </xdr:to>
    <xdr:pic>
      <xdr:nvPicPr>
        <xdr:cNvPr id="4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421688"/>
          <a:ext cx="1125977" cy="9871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1</xdr:col>
      <xdr:colOff>190500</xdr:colOff>
      <xdr:row>3</xdr:row>
      <xdr:rowOff>177800</xdr:rowOff>
    </xdr:to>
    <xdr:pic>
      <xdr:nvPicPr>
        <xdr:cNvPr id="10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71450"/>
          <a:ext cx="952500" cy="787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1058</xdr:rowOff>
    </xdr:from>
    <xdr:to>
      <xdr:col>1</xdr:col>
      <xdr:colOff>686857</xdr:colOff>
      <xdr:row>5</xdr:row>
      <xdr:rowOff>120650</xdr:rowOff>
    </xdr:to>
    <xdr:pic>
      <xdr:nvPicPr>
        <xdr:cNvPr id="3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425" y="1058"/>
          <a:ext cx="1385357" cy="1072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174625</xdr:colOff>
      <xdr:row>0</xdr:row>
      <xdr:rowOff>39158</xdr:rowOff>
    </xdr:from>
    <xdr:to>
      <xdr:col>2</xdr:col>
      <xdr:colOff>274107</xdr:colOff>
      <xdr:row>5</xdr:row>
      <xdr:rowOff>158750</xdr:rowOff>
    </xdr:to>
    <xdr:pic>
      <xdr:nvPicPr>
        <xdr:cNvPr id="5" name="3 Imagen" descr="C:\Documents and Settings\PGJ\Escritorio\plecas 2017\logo final.pn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4625" y="39158"/>
          <a:ext cx="1381435" cy="10720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:N82"/>
  <sheetViews>
    <sheetView showGridLines="0" topLeftCell="A13" zoomScaleNormal="100" workbookViewId="0">
      <selection activeCell="C21" sqref="C21"/>
    </sheetView>
  </sheetViews>
  <sheetFormatPr baseColWidth="10" defaultColWidth="10.5703125" defaultRowHeight="15"/>
  <cols>
    <col min="1" max="1" width="3.5703125" customWidth="1"/>
    <col min="2" max="2" width="23.42578125" customWidth="1"/>
    <col min="9" max="9" width="14.85546875" bestFit="1" customWidth="1"/>
    <col min="10" max="10" width="13.42578125" bestFit="1" customWidth="1"/>
    <col min="11" max="11" width="12.5703125" customWidth="1"/>
  </cols>
  <sheetData>
    <row r="1" spans="1:10" ht="28.5">
      <c r="A1" s="3"/>
      <c r="B1" s="5" t="s">
        <v>37</v>
      </c>
      <c r="C1" s="11" t="s">
        <v>14</v>
      </c>
      <c r="D1" s="11" t="s">
        <v>15</v>
      </c>
      <c r="E1" s="11" t="s">
        <v>16</v>
      </c>
      <c r="F1" s="11" t="s">
        <v>17</v>
      </c>
      <c r="G1" s="11" t="s">
        <v>18</v>
      </c>
      <c r="H1" s="11" t="s">
        <v>19</v>
      </c>
      <c r="I1" s="105" t="s">
        <v>35</v>
      </c>
      <c r="J1" s="105" t="s">
        <v>36</v>
      </c>
    </row>
    <row r="2" spans="1:10" ht="15" customHeight="1">
      <c r="A2" s="3"/>
      <c r="B2" s="6" t="s">
        <v>20</v>
      </c>
      <c r="C2" s="103">
        <f>+ENERO!E15</f>
        <v>0</v>
      </c>
      <c r="D2" s="12">
        <f>+ENERO!F15</f>
        <v>0</v>
      </c>
      <c r="E2" s="12">
        <f>+ENERO!G15</f>
        <v>44</v>
      </c>
      <c r="F2" s="12">
        <f>+ENERO!H15</f>
        <v>63</v>
      </c>
      <c r="G2" s="12">
        <f>+ENERO!I15</f>
        <v>89</v>
      </c>
      <c r="H2" s="12">
        <f>+ENERO!J15</f>
        <v>32</v>
      </c>
      <c r="I2" s="106">
        <f>+ENERO!K15</f>
        <v>228</v>
      </c>
      <c r="J2" s="106">
        <f>+ENERO!L15</f>
        <v>228</v>
      </c>
    </row>
    <row r="3" spans="1:10" ht="15" customHeight="1">
      <c r="A3" s="3"/>
      <c r="B3" s="6" t="s">
        <v>21</v>
      </c>
      <c r="C3" s="103">
        <f>+FEBRERO!E25</f>
        <v>71</v>
      </c>
      <c r="D3" s="12">
        <f>+FEBRERO!F25</f>
        <v>95</v>
      </c>
      <c r="E3" s="12">
        <f>+FEBRERO!G25</f>
        <v>187</v>
      </c>
      <c r="F3" s="12">
        <f>+FEBRERO!H25</f>
        <v>180</v>
      </c>
      <c r="G3" s="12">
        <f>+FEBRERO!I25</f>
        <v>339</v>
      </c>
      <c r="H3" s="12">
        <f>+FEBRERO!J25</f>
        <v>159</v>
      </c>
      <c r="I3" s="106">
        <f>+FEBRERO!K25</f>
        <v>1031</v>
      </c>
      <c r="J3" s="106">
        <f>+FEBRERO!L25</f>
        <v>1031</v>
      </c>
    </row>
    <row r="4" spans="1:10" ht="15" customHeight="1">
      <c r="A4" s="3"/>
      <c r="B4" s="6" t="s">
        <v>22</v>
      </c>
      <c r="C4" s="103">
        <f>+MARZO!E16</f>
        <v>17</v>
      </c>
      <c r="D4" s="12">
        <f>+MARZO!F16</f>
        <v>9</v>
      </c>
      <c r="E4" s="12">
        <f>+MARZO!G16</f>
        <v>70</v>
      </c>
      <c r="F4" s="12">
        <f>+MARZO!H16</f>
        <v>120</v>
      </c>
      <c r="G4" s="12">
        <f>+MARZO!I16</f>
        <v>343</v>
      </c>
      <c r="H4" s="12">
        <f>+MARZO!J16</f>
        <v>147</v>
      </c>
      <c r="I4" s="106">
        <f>+MARZO!K16</f>
        <v>706</v>
      </c>
      <c r="J4" s="109">
        <f>+MARZO!L16</f>
        <v>706</v>
      </c>
    </row>
    <row r="5" spans="1:10" ht="15" customHeight="1">
      <c r="A5" s="3"/>
      <c r="B5" s="25" t="s">
        <v>23</v>
      </c>
      <c r="C5" s="29">
        <f t="shared" ref="C5:J5" si="0">SUM(C2:C4)</f>
        <v>88</v>
      </c>
      <c r="D5" s="29">
        <f t="shared" si="0"/>
        <v>104</v>
      </c>
      <c r="E5" s="29">
        <f t="shared" si="0"/>
        <v>301</v>
      </c>
      <c r="F5" s="29">
        <f t="shared" si="0"/>
        <v>363</v>
      </c>
      <c r="G5" s="29">
        <f t="shared" si="0"/>
        <v>771</v>
      </c>
      <c r="H5" s="29">
        <f>SUM(H2:H4)</f>
        <v>338</v>
      </c>
      <c r="I5" s="107">
        <f t="shared" si="0"/>
        <v>1965</v>
      </c>
      <c r="J5" s="107">
        <f t="shared" si="0"/>
        <v>1965</v>
      </c>
    </row>
    <row r="6" spans="1:10" ht="15" customHeight="1">
      <c r="A6" s="3"/>
      <c r="B6" s="8"/>
      <c r="C6" s="14"/>
      <c r="D6" s="16"/>
      <c r="E6" s="16"/>
      <c r="F6" s="16"/>
      <c r="G6" s="16"/>
      <c r="H6" s="16"/>
      <c r="I6" s="108"/>
      <c r="J6" s="108"/>
    </row>
    <row r="7" spans="1:10" ht="28.5">
      <c r="A7" s="3"/>
      <c r="B7" s="5" t="s">
        <v>38</v>
      </c>
      <c r="C7" s="11" t="s">
        <v>14</v>
      </c>
      <c r="D7" s="11" t="s">
        <v>15</v>
      </c>
      <c r="E7" s="11" t="s">
        <v>16</v>
      </c>
      <c r="F7" s="11" t="s">
        <v>17</v>
      </c>
      <c r="G7" s="11" t="s">
        <v>18</v>
      </c>
      <c r="H7" s="11" t="s">
        <v>19</v>
      </c>
      <c r="I7" s="105" t="s">
        <v>35</v>
      </c>
      <c r="J7" s="105" t="s">
        <v>36</v>
      </c>
    </row>
    <row r="8" spans="1:10" ht="15.75" customHeight="1">
      <c r="A8" s="3"/>
      <c r="B8" s="6" t="s">
        <v>24</v>
      </c>
      <c r="C8" s="103">
        <f>+ABRIL!E18</f>
        <v>0</v>
      </c>
      <c r="D8" s="12">
        <f>+ABRIL!F18</f>
        <v>0</v>
      </c>
      <c r="E8" s="12">
        <f>+ABRIL!G18</f>
        <v>32</v>
      </c>
      <c r="F8" s="12">
        <f>+ABRIL!H18</f>
        <v>12</v>
      </c>
      <c r="G8" s="12">
        <f>+ABRIL!I18</f>
        <v>162</v>
      </c>
      <c r="H8" s="12">
        <f>+ABRIL!J18</f>
        <v>69</v>
      </c>
      <c r="I8" s="106">
        <f>+ABRIL!K18</f>
        <v>275</v>
      </c>
      <c r="J8" s="106">
        <f>+ABRIL!L18</f>
        <v>275</v>
      </c>
    </row>
    <row r="9" spans="1:10" ht="15" customHeight="1">
      <c r="A9" s="3"/>
      <c r="B9" s="6" t="s">
        <v>25</v>
      </c>
      <c r="C9" s="103">
        <f>+MAYO!E20</f>
        <v>226</v>
      </c>
      <c r="D9" s="12">
        <f>+MAYO!F20</f>
        <v>262</v>
      </c>
      <c r="E9" s="12">
        <f>+MAYO!G20</f>
        <v>142</v>
      </c>
      <c r="F9" s="12">
        <f>+MAYO!H20</f>
        <v>123</v>
      </c>
      <c r="G9" s="12">
        <f>+MAYO!I20</f>
        <v>662</v>
      </c>
      <c r="H9" s="12">
        <f>+MAYO!J20</f>
        <v>211</v>
      </c>
      <c r="I9" s="106">
        <f>+MAYO!K20</f>
        <v>1626</v>
      </c>
      <c r="J9" s="106">
        <f>+MAYO!L20</f>
        <v>1626</v>
      </c>
    </row>
    <row r="10" spans="1:10" ht="15" customHeight="1">
      <c r="A10" s="3"/>
      <c r="B10" s="6" t="s">
        <v>26</v>
      </c>
      <c r="C10" s="103">
        <f>+JUNIO!E22</f>
        <v>89</v>
      </c>
      <c r="D10" s="12">
        <f>+JUNIO!F22</f>
        <v>66</v>
      </c>
      <c r="E10" s="12">
        <f>+JUNIO!G22</f>
        <v>28</v>
      </c>
      <c r="F10" s="12">
        <f>+JUNIO!H22</f>
        <v>20</v>
      </c>
      <c r="G10" s="12">
        <f>+JUNIO!I22</f>
        <v>410</v>
      </c>
      <c r="H10" s="12">
        <f>+JUNIO!J22</f>
        <v>174</v>
      </c>
      <c r="I10" s="106">
        <f>+JUNIO!K22</f>
        <v>787</v>
      </c>
      <c r="J10" s="106">
        <f>+JUNIO!L22</f>
        <v>787</v>
      </c>
    </row>
    <row r="11" spans="1:10" ht="15" customHeight="1">
      <c r="A11" s="3"/>
      <c r="B11" s="25" t="s">
        <v>23</v>
      </c>
      <c r="C11" s="29">
        <f>SUM(C8:C10)</f>
        <v>315</v>
      </c>
      <c r="D11" s="29">
        <f t="shared" ref="D11:J11" si="1">SUM(D8:D10)</f>
        <v>328</v>
      </c>
      <c r="E11" s="29">
        <f t="shared" si="1"/>
        <v>202</v>
      </c>
      <c r="F11" s="29">
        <f t="shared" si="1"/>
        <v>155</v>
      </c>
      <c r="G11" s="29">
        <f t="shared" si="1"/>
        <v>1234</v>
      </c>
      <c r="H11" s="29">
        <f t="shared" si="1"/>
        <v>454</v>
      </c>
      <c r="I11" s="107">
        <f t="shared" si="1"/>
        <v>2688</v>
      </c>
      <c r="J11" s="107">
        <f t="shared" si="1"/>
        <v>2688</v>
      </c>
    </row>
    <row r="12" spans="1:10">
      <c r="A12" s="3"/>
      <c r="B12" s="3"/>
      <c r="C12" s="15"/>
      <c r="D12" s="3"/>
      <c r="E12" s="3"/>
      <c r="F12" s="3"/>
      <c r="G12" s="3"/>
      <c r="H12" s="3"/>
      <c r="I12" s="108"/>
      <c r="J12" s="108"/>
    </row>
    <row r="13" spans="1:10" ht="28.5" customHeight="1">
      <c r="A13" s="3"/>
      <c r="B13" s="5" t="s">
        <v>39</v>
      </c>
      <c r="C13" s="11" t="s">
        <v>14</v>
      </c>
      <c r="D13" s="11" t="s">
        <v>15</v>
      </c>
      <c r="E13" s="11" t="s">
        <v>16</v>
      </c>
      <c r="F13" s="11" t="s">
        <v>17</v>
      </c>
      <c r="G13" s="11" t="s">
        <v>18</v>
      </c>
      <c r="H13" s="11" t="s">
        <v>19</v>
      </c>
      <c r="I13" s="105" t="s">
        <v>35</v>
      </c>
      <c r="J13" s="105" t="s">
        <v>36</v>
      </c>
    </row>
    <row r="14" spans="1:10" ht="15" customHeight="1">
      <c r="A14" s="3"/>
      <c r="B14" s="6" t="s">
        <v>27</v>
      </c>
      <c r="C14" s="103">
        <f>+JULIO!E13</f>
        <v>46</v>
      </c>
      <c r="D14" s="12">
        <f>+JULIO!F13</f>
        <v>29</v>
      </c>
      <c r="E14" s="12">
        <f>+JULIO!G13</f>
        <v>27</v>
      </c>
      <c r="F14" s="12">
        <f>+JULIO!H13</f>
        <v>21</v>
      </c>
      <c r="G14" s="12">
        <f>+JULIO!I13</f>
        <v>82</v>
      </c>
      <c r="H14" s="12">
        <f>+JULIO!J13</f>
        <v>34</v>
      </c>
      <c r="I14" s="106">
        <f>+JULIO!K13</f>
        <v>239</v>
      </c>
      <c r="J14" s="109">
        <f>+JULIO!L13</f>
        <v>239</v>
      </c>
    </row>
    <row r="15" spans="1:10" ht="15" customHeight="1">
      <c r="A15" s="3"/>
      <c r="B15" s="6" t="s">
        <v>28</v>
      </c>
      <c r="C15" s="103">
        <f>+AGOSTO!E13</f>
        <v>0</v>
      </c>
      <c r="D15" s="103">
        <f>+AGOSTO!F13</f>
        <v>0</v>
      </c>
      <c r="E15" s="103">
        <f>+AGOSTO!G13</f>
        <v>0</v>
      </c>
      <c r="F15" s="103">
        <f>+AGOSTO!H13</f>
        <v>0</v>
      </c>
      <c r="G15" s="103">
        <f>+AGOSTO!I13</f>
        <v>19</v>
      </c>
      <c r="H15" s="103">
        <f>+AGOSTO!J13</f>
        <v>27</v>
      </c>
      <c r="I15" s="189">
        <f>+AGOSTO!K13</f>
        <v>46</v>
      </c>
      <c r="J15" s="189">
        <f>+AGOSTO!L13</f>
        <v>46</v>
      </c>
    </row>
    <row r="16" spans="1:10" ht="15" customHeight="1">
      <c r="A16" s="3"/>
      <c r="B16" s="6" t="s">
        <v>29</v>
      </c>
      <c r="C16" s="103">
        <f>+SEPTIEMBRE!E20</f>
        <v>0</v>
      </c>
      <c r="D16" s="12">
        <f>+SEPTIEMBRE!F20</f>
        <v>0</v>
      </c>
      <c r="E16" s="12">
        <f>+SEPTIEMBRE!G20</f>
        <v>584</v>
      </c>
      <c r="F16" s="12">
        <f>+SEPTIEMBRE!H20</f>
        <v>391</v>
      </c>
      <c r="G16" s="12">
        <f>+SEPTIEMBRE!I20</f>
        <v>924</v>
      </c>
      <c r="H16" s="12">
        <f>+SEPTIEMBRE!J20</f>
        <v>97</v>
      </c>
      <c r="I16" s="106">
        <f>+SEPTIEMBRE!K20</f>
        <v>1996</v>
      </c>
      <c r="J16" s="106">
        <f>+SEPTIEMBRE!L20</f>
        <v>1996</v>
      </c>
    </row>
    <row r="17" spans="1:10">
      <c r="A17" s="3"/>
      <c r="B17" s="25" t="s">
        <v>23</v>
      </c>
      <c r="C17" s="117">
        <f>SUM(C14:C16)</f>
        <v>46</v>
      </c>
      <c r="D17" s="117">
        <f t="shared" ref="D17:J17" si="2">SUM(D14:D16)</f>
        <v>29</v>
      </c>
      <c r="E17" s="117">
        <f t="shared" si="2"/>
        <v>611</v>
      </c>
      <c r="F17" s="117">
        <f t="shared" si="2"/>
        <v>412</v>
      </c>
      <c r="G17" s="117">
        <f t="shared" si="2"/>
        <v>1025</v>
      </c>
      <c r="H17" s="117">
        <f t="shared" si="2"/>
        <v>158</v>
      </c>
      <c r="I17" s="117">
        <f t="shared" si="2"/>
        <v>2281</v>
      </c>
      <c r="J17" s="117">
        <f t="shared" si="2"/>
        <v>2281</v>
      </c>
    </row>
    <row r="18" spans="1:10">
      <c r="A18" s="3"/>
      <c r="B18" s="8"/>
      <c r="C18" s="16"/>
      <c r="D18" s="16"/>
      <c r="E18" s="16"/>
      <c r="F18" s="16"/>
      <c r="G18" s="16"/>
      <c r="H18" s="16"/>
      <c r="I18" s="108"/>
      <c r="J18" s="108"/>
    </row>
    <row r="19" spans="1:10">
      <c r="A19" s="3"/>
      <c r="B19" s="8"/>
      <c r="C19" s="16"/>
      <c r="D19" s="16"/>
      <c r="E19" s="16"/>
      <c r="F19" s="16"/>
      <c r="G19" s="16"/>
      <c r="H19" s="16"/>
      <c r="I19" s="108"/>
      <c r="J19" s="108"/>
    </row>
    <row r="20" spans="1:10" ht="28.5">
      <c r="A20" s="3"/>
      <c r="B20" s="5" t="s">
        <v>40</v>
      </c>
      <c r="C20" s="11" t="s">
        <v>14</v>
      </c>
      <c r="D20" s="11" t="s">
        <v>15</v>
      </c>
      <c r="E20" s="11" t="s">
        <v>16</v>
      </c>
      <c r="F20" s="11" t="s">
        <v>17</v>
      </c>
      <c r="G20" s="11" t="s">
        <v>18</v>
      </c>
      <c r="H20" s="11" t="s">
        <v>19</v>
      </c>
      <c r="I20" s="105" t="s">
        <v>35</v>
      </c>
      <c r="J20" s="105" t="s">
        <v>36</v>
      </c>
    </row>
    <row r="21" spans="1:10">
      <c r="A21" s="3"/>
      <c r="B21" s="6" t="s">
        <v>30</v>
      </c>
      <c r="C21" s="12">
        <f>+'OCTUBRE-'!F22</f>
        <v>56</v>
      </c>
      <c r="D21" s="12">
        <f>+'OCTUBRE-'!F22</f>
        <v>56</v>
      </c>
      <c r="E21" s="12">
        <f>+'OCTUBRE-'!G22</f>
        <v>72</v>
      </c>
      <c r="F21" s="12">
        <f>+'OCTUBRE-'!H22</f>
        <v>68</v>
      </c>
      <c r="G21" s="12">
        <f>+'OCTUBRE-'!I22</f>
        <v>440</v>
      </c>
      <c r="H21" s="12">
        <f>+'OCTUBRE-'!J22</f>
        <v>216</v>
      </c>
      <c r="I21" s="106">
        <f>+'OCTUBRE-'!K22</f>
        <v>897</v>
      </c>
      <c r="J21" s="106">
        <f>+'OCTUBRE-'!L22</f>
        <v>897</v>
      </c>
    </row>
    <row r="22" spans="1:10">
      <c r="A22" s="3"/>
      <c r="B22" s="6" t="s">
        <v>31</v>
      </c>
      <c r="C22" s="12">
        <f>+'NOVIEMBRE-'!E21</f>
        <v>228</v>
      </c>
      <c r="D22" s="12">
        <f>+'NOVIEMBRE-'!F21</f>
        <v>259</v>
      </c>
      <c r="E22" s="12">
        <f>+'NOVIEMBRE-'!G21</f>
        <v>228</v>
      </c>
      <c r="F22" s="12">
        <f>+'NOVIEMBRE-'!H21</f>
        <v>256</v>
      </c>
      <c r="G22" s="12">
        <f>+'NOVIEMBRE-'!I21</f>
        <v>199</v>
      </c>
      <c r="H22" s="12">
        <f>+'NOVIEMBRE-'!J21</f>
        <v>52</v>
      </c>
      <c r="I22" s="106">
        <f>+'NOVIEMBRE-'!K21</f>
        <v>1222</v>
      </c>
      <c r="J22" s="106">
        <f>+'NOVIEMBRE-'!L21</f>
        <v>1222</v>
      </c>
    </row>
    <row r="23" spans="1:10">
      <c r="A23" s="3"/>
      <c r="B23" s="6" t="s">
        <v>32</v>
      </c>
      <c r="C23" s="103">
        <f>+'DICIEMBRE-'!E22</f>
        <v>0</v>
      </c>
      <c r="D23" s="103">
        <f>+'DICIEMBRE-'!F22</f>
        <v>0</v>
      </c>
      <c r="E23" s="103">
        <f>+'DICIEMBRE-'!G22</f>
        <v>0</v>
      </c>
      <c r="F23" s="103">
        <f>+'DICIEMBRE-'!H22</f>
        <v>0</v>
      </c>
      <c r="G23" s="103">
        <f>+'DICIEMBRE-'!I22</f>
        <v>0</v>
      </c>
      <c r="H23" s="103">
        <f>+'DICIEMBRE-'!J22</f>
        <v>0</v>
      </c>
      <c r="I23" s="109">
        <f>+'DICIEMBRE-'!K22</f>
        <v>0</v>
      </c>
      <c r="J23" s="109">
        <f>+'DICIEMBRE-'!L22</f>
        <v>0</v>
      </c>
    </row>
    <row r="24" spans="1:10">
      <c r="A24" s="3"/>
      <c r="B24" s="27" t="s">
        <v>23</v>
      </c>
      <c r="C24" s="28">
        <f>SUM(C21:C23)</f>
        <v>284</v>
      </c>
      <c r="D24" s="28">
        <f t="shared" ref="D24:J24" si="3">SUM(D21:D23)</f>
        <v>315</v>
      </c>
      <c r="E24" s="28">
        <f t="shared" si="3"/>
        <v>300</v>
      </c>
      <c r="F24" s="28">
        <f t="shared" si="3"/>
        <v>324</v>
      </c>
      <c r="G24" s="28">
        <f t="shared" si="3"/>
        <v>639</v>
      </c>
      <c r="H24" s="28">
        <f t="shared" si="3"/>
        <v>268</v>
      </c>
      <c r="I24" s="110">
        <f t="shared" si="3"/>
        <v>2119</v>
      </c>
      <c r="J24" s="110">
        <f t="shared" si="3"/>
        <v>2119</v>
      </c>
    </row>
    <row r="25" spans="1:10">
      <c r="A25" s="3"/>
      <c r="B25" s="9"/>
      <c r="C25" s="13"/>
      <c r="D25" s="13"/>
      <c r="E25" s="13"/>
      <c r="F25" s="13"/>
      <c r="G25" s="13"/>
      <c r="H25" s="13"/>
      <c r="I25" s="106"/>
      <c r="J25" s="111"/>
    </row>
    <row r="26" spans="1:10">
      <c r="A26" s="3"/>
      <c r="B26" s="10" t="s">
        <v>41</v>
      </c>
      <c r="C26" s="17" t="s">
        <v>14</v>
      </c>
      <c r="D26" s="17" t="s">
        <v>15</v>
      </c>
      <c r="E26" s="17" t="s">
        <v>33</v>
      </c>
      <c r="F26" s="17" t="s">
        <v>34</v>
      </c>
      <c r="G26" s="17" t="s">
        <v>18</v>
      </c>
      <c r="H26" s="17" t="s">
        <v>19</v>
      </c>
      <c r="I26" s="105" t="s">
        <v>35</v>
      </c>
      <c r="J26" s="105" t="s">
        <v>36</v>
      </c>
    </row>
    <row r="27" spans="1:10">
      <c r="A27" s="3"/>
      <c r="B27" s="19" t="s">
        <v>83</v>
      </c>
      <c r="C27" s="104">
        <f>+C5</f>
        <v>88</v>
      </c>
      <c r="D27" s="104">
        <f t="shared" ref="D27:J27" si="4">+D5</f>
        <v>104</v>
      </c>
      <c r="E27" s="104">
        <f t="shared" si="4"/>
        <v>301</v>
      </c>
      <c r="F27" s="104">
        <f t="shared" si="4"/>
        <v>363</v>
      </c>
      <c r="G27" s="104">
        <f t="shared" si="4"/>
        <v>771</v>
      </c>
      <c r="H27" s="104">
        <f t="shared" si="4"/>
        <v>338</v>
      </c>
      <c r="I27" s="112">
        <f t="shared" si="4"/>
        <v>1965</v>
      </c>
      <c r="J27" s="112">
        <f t="shared" si="4"/>
        <v>1965</v>
      </c>
    </row>
    <row r="28" spans="1:10">
      <c r="A28" s="4"/>
      <c r="B28" s="20" t="s">
        <v>38</v>
      </c>
      <c r="C28" s="252">
        <f>+C11</f>
        <v>315</v>
      </c>
      <c r="D28" s="252">
        <f t="shared" ref="D28:J28" si="5">+D11</f>
        <v>328</v>
      </c>
      <c r="E28" s="252">
        <f t="shared" si="5"/>
        <v>202</v>
      </c>
      <c r="F28" s="252">
        <f t="shared" si="5"/>
        <v>155</v>
      </c>
      <c r="G28" s="252">
        <f t="shared" si="5"/>
        <v>1234</v>
      </c>
      <c r="H28" s="252">
        <f t="shared" si="5"/>
        <v>454</v>
      </c>
      <c r="I28" s="113">
        <f t="shared" si="5"/>
        <v>2688</v>
      </c>
      <c r="J28" s="113">
        <f t="shared" si="5"/>
        <v>2688</v>
      </c>
    </row>
    <row r="29" spans="1:10">
      <c r="A29" s="4"/>
      <c r="B29" s="20" t="s">
        <v>42</v>
      </c>
      <c r="C29" s="253">
        <f>+C17</f>
        <v>46</v>
      </c>
      <c r="D29" s="253">
        <f t="shared" ref="D29:J29" si="6">+D17</f>
        <v>29</v>
      </c>
      <c r="E29" s="253">
        <f t="shared" si="6"/>
        <v>611</v>
      </c>
      <c r="F29" s="253">
        <f t="shared" si="6"/>
        <v>412</v>
      </c>
      <c r="G29" s="253">
        <f t="shared" si="6"/>
        <v>1025</v>
      </c>
      <c r="H29" s="253">
        <f t="shared" si="6"/>
        <v>158</v>
      </c>
      <c r="I29" s="114">
        <f t="shared" si="6"/>
        <v>2281</v>
      </c>
      <c r="J29" s="114">
        <f t="shared" si="6"/>
        <v>2281</v>
      </c>
    </row>
    <row r="30" spans="1:10">
      <c r="A30" s="4"/>
      <c r="B30" s="20" t="s">
        <v>40</v>
      </c>
      <c r="C30" s="253">
        <f>+C24</f>
        <v>284</v>
      </c>
      <c r="D30" s="253">
        <f t="shared" ref="D30:J30" si="7">+D24</f>
        <v>315</v>
      </c>
      <c r="E30" s="253">
        <f t="shared" si="7"/>
        <v>300</v>
      </c>
      <c r="F30" s="253">
        <f t="shared" si="7"/>
        <v>324</v>
      </c>
      <c r="G30" s="253">
        <f t="shared" si="7"/>
        <v>639</v>
      </c>
      <c r="H30" s="253">
        <f t="shared" si="7"/>
        <v>268</v>
      </c>
      <c r="I30" s="114">
        <f t="shared" si="7"/>
        <v>2119</v>
      </c>
      <c r="J30" s="114">
        <f t="shared" si="7"/>
        <v>2119</v>
      </c>
    </row>
    <row r="31" spans="1:10">
      <c r="A31" s="4"/>
      <c r="B31" s="25" t="s">
        <v>23</v>
      </c>
      <c r="C31" s="26">
        <f t="shared" ref="C31" si="8">SUM(C27:C30)</f>
        <v>733</v>
      </c>
      <c r="D31" s="26">
        <f t="shared" ref="D31:J31" si="9">SUM(D27:D30)</f>
        <v>776</v>
      </c>
      <c r="E31" s="26">
        <f t="shared" si="9"/>
        <v>1414</v>
      </c>
      <c r="F31" s="26">
        <f t="shared" si="9"/>
        <v>1254</v>
      </c>
      <c r="G31" s="26">
        <f t="shared" si="9"/>
        <v>3669</v>
      </c>
      <c r="H31" s="26">
        <f t="shared" si="9"/>
        <v>1218</v>
      </c>
      <c r="I31" s="115">
        <f t="shared" si="9"/>
        <v>9053</v>
      </c>
      <c r="J31" s="115">
        <f t="shared" si="9"/>
        <v>9053</v>
      </c>
    </row>
    <row r="32" spans="1:10">
      <c r="A32" s="4"/>
      <c r="B32" s="8"/>
      <c r="C32" s="8"/>
      <c r="D32" s="8"/>
      <c r="E32" s="8"/>
      <c r="F32" s="8"/>
      <c r="G32" s="8"/>
      <c r="H32" s="8"/>
      <c r="I32" s="8"/>
      <c r="J32" s="8"/>
    </row>
    <row r="33" spans="1:14" hidden="1">
      <c r="A33" s="5" t="s">
        <v>43</v>
      </c>
      <c r="B33" s="5" t="s">
        <v>44</v>
      </c>
      <c r="C33" s="5" t="s">
        <v>20</v>
      </c>
      <c r="D33" s="5" t="s">
        <v>21</v>
      </c>
      <c r="E33" s="5" t="s">
        <v>22</v>
      </c>
      <c r="F33" s="5" t="s">
        <v>24</v>
      </c>
      <c r="G33" s="5" t="s">
        <v>25</v>
      </c>
      <c r="H33" s="5" t="s">
        <v>26</v>
      </c>
      <c r="I33" s="5" t="s">
        <v>27</v>
      </c>
      <c r="J33" s="5" t="s">
        <v>28</v>
      </c>
      <c r="K33" s="5" t="s">
        <v>29</v>
      </c>
      <c r="L33" s="5" t="s">
        <v>30</v>
      </c>
      <c r="M33" s="5" t="s">
        <v>31</v>
      </c>
      <c r="N33" s="5" t="s">
        <v>32</v>
      </c>
    </row>
    <row r="34" spans="1:14" ht="25.5" hidden="1" customHeight="1">
      <c r="A34" s="21">
        <v>1</v>
      </c>
      <c r="B34" s="23" t="s">
        <v>47</v>
      </c>
      <c r="C34" s="18">
        <v>70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</row>
    <row r="35" spans="1:14" ht="25.5" hidden="1">
      <c r="A35" s="21">
        <v>2</v>
      </c>
      <c r="B35" s="23" t="s">
        <v>48</v>
      </c>
      <c r="C35" s="18">
        <v>0</v>
      </c>
      <c r="D35" s="18">
        <v>219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</row>
    <row r="36" spans="1:14" ht="26.25" hidden="1" customHeight="1">
      <c r="A36" s="21">
        <v>3</v>
      </c>
      <c r="B36" s="22" t="s">
        <v>49</v>
      </c>
      <c r="C36" s="18">
        <v>0</v>
      </c>
      <c r="D36" s="18">
        <v>219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</row>
    <row r="37" spans="1:14" ht="23.25" hidden="1" customHeight="1">
      <c r="A37" s="21">
        <v>4</v>
      </c>
      <c r="B37" s="23" t="s">
        <v>58</v>
      </c>
      <c r="C37" s="18">
        <v>0</v>
      </c>
      <c r="D37" s="18">
        <v>120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/>
      <c r="L37" s="18">
        <v>0</v>
      </c>
      <c r="M37" s="18">
        <v>0</v>
      </c>
      <c r="N37" s="18">
        <v>0</v>
      </c>
    </row>
    <row r="38" spans="1:14" ht="25.5" hidden="1">
      <c r="A38" s="21">
        <v>5</v>
      </c>
      <c r="B38" s="23" t="s">
        <v>50</v>
      </c>
      <c r="C38" s="18">
        <v>0</v>
      </c>
      <c r="D38" s="18">
        <v>60</v>
      </c>
      <c r="E38" s="18">
        <v>108</v>
      </c>
      <c r="F38" s="18"/>
      <c r="G38" s="18">
        <v>0</v>
      </c>
      <c r="H38" s="18">
        <v>0</v>
      </c>
      <c r="I38" s="18">
        <v>0</v>
      </c>
      <c r="J38" s="18">
        <v>0</v>
      </c>
      <c r="K38" s="18"/>
      <c r="L38" s="18"/>
      <c r="M38" s="18"/>
      <c r="N38" s="18"/>
    </row>
    <row r="39" spans="1:14" ht="25.5" hidden="1">
      <c r="A39" s="21">
        <v>6</v>
      </c>
      <c r="B39" s="23" t="s">
        <v>51</v>
      </c>
      <c r="C39" s="18">
        <v>0</v>
      </c>
      <c r="D39" s="18">
        <v>40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/>
      <c r="L39" s="18"/>
      <c r="M39" s="18"/>
      <c r="N39" s="18"/>
    </row>
    <row r="40" spans="1:14" ht="25.5" hidden="1">
      <c r="A40" s="21">
        <v>7</v>
      </c>
      <c r="B40" s="23" t="s">
        <v>52</v>
      </c>
      <c r="C40" s="18">
        <v>0</v>
      </c>
      <c r="D40" s="18">
        <v>35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/>
      <c r="L40" s="18"/>
      <c r="M40" s="7"/>
      <c r="N40" s="7"/>
    </row>
    <row r="41" spans="1:14" ht="25.5" hidden="1">
      <c r="A41" s="21">
        <v>8</v>
      </c>
      <c r="B41" s="23" t="s">
        <v>53</v>
      </c>
      <c r="C41" s="18">
        <v>0</v>
      </c>
      <c r="D41" s="18">
        <v>53</v>
      </c>
      <c r="E41" s="18">
        <v>119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/>
      <c r="L41" s="7"/>
      <c r="M41" s="7"/>
      <c r="N41" s="7"/>
    </row>
    <row r="42" spans="1:14" ht="27.75" hidden="1" customHeight="1">
      <c r="A42" s="21">
        <v>9</v>
      </c>
      <c r="B42" s="23" t="s">
        <v>54</v>
      </c>
      <c r="C42" s="18">
        <v>0</v>
      </c>
      <c r="D42" s="18">
        <v>53</v>
      </c>
      <c r="E42" s="18">
        <v>119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/>
      <c r="L42" s="7"/>
      <c r="M42" s="7"/>
      <c r="N42" s="7"/>
    </row>
    <row r="43" spans="1:14" ht="26.25" hidden="1" customHeight="1">
      <c r="A43" s="21">
        <v>10</v>
      </c>
      <c r="B43" s="23" t="s">
        <v>46</v>
      </c>
      <c r="C43" s="18">
        <v>0</v>
      </c>
      <c r="D43" s="18">
        <v>0</v>
      </c>
      <c r="E43" s="18">
        <v>56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/>
      <c r="L43" s="7"/>
      <c r="M43" s="7"/>
      <c r="N43" s="7"/>
    </row>
    <row r="44" spans="1:14" ht="34.5" hidden="1" customHeight="1">
      <c r="A44" s="21">
        <v>11</v>
      </c>
      <c r="B44" s="23" t="s">
        <v>55</v>
      </c>
      <c r="C44" s="18">
        <v>0</v>
      </c>
      <c r="D44" s="18">
        <v>0</v>
      </c>
      <c r="E44" s="18">
        <v>30</v>
      </c>
      <c r="F44" s="18">
        <v>0</v>
      </c>
      <c r="G44" s="18">
        <v>0</v>
      </c>
      <c r="H44" s="18">
        <v>0</v>
      </c>
      <c r="I44" s="18">
        <v>12</v>
      </c>
      <c r="J44" s="18">
        <v>0</v>
      </c>
      <c r="K44" s="18"/>
      <c r="L44" s="7"/>
      <c r="M44" s="7"/>
      <c r="N44" s="7"/>
    </row>
    <row r="45" spans="1:14" ht="25.5" hidden="1">
      <c r="A45" s="21">
        <v>12</v>
      </c>
      <c r="B45" s="23" t="s">
        <v>56</v>
      </c>
      <c r="C45" s="18">
        <v>0</v>
      </c>
      <c r="D45" s="18">
        <v>0</v>
      </c>
      <c r="E45" s="18">
        <v>12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/>
      <c r="L45" s="7"/>
      <c r="M45" s="7"/>
      <c r="N45" s="7"/>
    </row>
    <row r="46" spans="1:14" ht="38.25" hidden="1">
      <c r="A46" s="21">
        <v>13</v>
      </c>
      <c r="B46" s="23" t="s">
        <v>57</v>
      </c>
      <c r="C46" s="18">
        <v>0</v>
      </c>
      <c r="D46" s="18">
        <v>0</v>
      </c>
      <c r="E46" s="18">
        <v>21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/>
      <c r="L46" s="7"/>
      <c r="M46" s="7"/>
      <c r="N46" s="7"/>
    </row>
    <row r="47" spans="1:14" ht="51" hidden="1">
      <c r="A47" s="21">
        <v>14</v>
      </c>
      <c r="B47" s="23" t="s">
        <v>68</v>
      </c>
      <c r="C47" s="18"/>
      <c r="D47" s="7"/>
      <c r="E47" s="7"/>
      <c r="F47" s="7"/>
      <c r="G47" s="18"/>
      <c r="H47" s="18"/>
      <c r="I47" s="18">
        <v>42</v>
      </c>
      <c r="J47" s="18">
        <v>92</v>
      </c>
      <c r="K47" s="7">
        <v>77</v>
      </c>
      <c r="L47" s="7"/>
      <c r="M47" s="7"/>
      <c r="N47" s="7"/>
    </row>
    <row r="48" spans="1:14" ht="25.5" hidden="1">
      <c r="A48" s="21">
        <v>15</v>
      </c>
      <c r="B48" s="23" t="s">
        <v>69</v>
      </c>
      <c r="C48" s="18"/>
      <c r="D48" s="7"/>
      <c r="E48" s="7"/>
      <c r="F48" s="7"/>
      <c r="G48" s="18"/>
      <c r="H48" s="18"/>
      <c r="I48" s="18">
        <v>23</v>
      </c>
      <c r="J48" s="18"/>
      <c r="K48" s="7">
        <v>784</v>
      </c>
      <c r="L48" s="7"/>
      <c r="M48" s="7"/>
      <c r="N48" s="7"/>
    </row>
    <row r="49" spans="1:14" ht="25.5" hidden="1">
      <c r="A49" s="21">
        <v>16</v>
      </c>
      <c r="B49" s="23" t="s">
        <v>70</v>
      </c>
      <c r="C49" s="18"/>
      <c r="D49" s="7"/>
      <c r="E49" s="7"/>
      <c r="F49" s="7"/>
      <c r="G49" s="18"/>
      <c r="H49" s="18"/>
      <c r="I49" s="18">
        <v>14</v>
      </c>
      <c r="J49" s="18"/>
      <c r="K49" s="7"/>
      <c r="L49" s="7"/>
      <c r="M49" s="7"/>
      <c r="N49" s="7"/>
    </row>
    <row r="50" spans="1:14" hidden="1">
      <c r="A50" s="21">
        <v>17</v>
      </c>
      <c r="B50" s="23" t="s">
        <v>65</v>
      </c>
      <c r="C50" s="18"/>
      <c r="D50" s="7"/>
      <c r="E50" s="7"/>
      <c r="F50" s="7"/>
      <c r="G50" s="18"/>
      <c r="H50" s="18"/>
      <c r="I50" s="18">
        <v>10</v>
      </c>
      <c r="J50" s="18"/>
      <c r="K50" s="7"/>
      <c r="L50" s="7"/>
      <c r="M50" s="7"/>
      <c r="N50" s="7"/>
    </row>
    <row r="51" spans="1:14" ht="38.25" hidden="1">
      <c r="A51" s="21">
        <v>18</v>
      </c>
      <c r="B51" s="23" t="s">
        <v>71</v>
      </c>
      <c r="C51" s="18"/>
      <c r="D51" s="7"/>
      <c r="E51" s="7"/>
      <c r="F51" s="7"/>
      <c r="G51" s="18"/>
      <c r="H51" s="18"/>
      <c r="I51" s="18"/>
      <c r="J51" s="18">
        <v>114</v>
      </c>
      <c r="K51" s="7">
        <v>20</v>
      </c>
      <c r="L51" s="7"/>
      <c r="M51" s="7"/>
      <c r="N51" s="7"/>
    </row>
    <row r="52" spans="1:14" ht="38.25" hidden="1">
      <c r="A52" s="21">
        <v>19</v>
      </c>
      <c r="B52" s="23" t="s">
        <v>72</v>
      </c>
      <c r="C52" s="18"/>
      <c r="D52" s="7"/>
      <c r="E52" s="7"/>
      <c r="F52" s="7"/>
      <c r="G52" s="18"/>
      <c r="H52" s="18"/>
      <c r="I52" s="18"/>
      <c r="J52" s="18">
        <v>16</v>
      </c>
      <c r="K52" s="7"/>
      <c r="L52" s="7"/>
      <c r="M52" s="7"/>
      <c r="N52" s="7"/>
    </row>
    <row r="53" spans="1:14" hidden="1">
      <c r="A53" s="21">
        <v>20</v>
      </c>
      <c r="B53" s="23" t="s">
        <v>66</v>
      </c>
      <c r="C53" s="18"/>
      <c r="D53" s="7"/>
      <c r="E53" s="7"/>
      <c r="F53" s="7"/>
      <c r="G53" s="18"/>
      <c r="H53" s="18"/>
      <c r="I53" s="18"/>
      <c r="J53" s="18">
        <v>12</v>
      </c>
      <c r="K53" s="7"/>
      <c r="L53" s="7"/>
      <c r="M53" s="7"/>
      <c r="N53" s="7"/>
    </row>
    <row r="54" spans="1:14" hidden="1">
      <c r="A54" s="21">
        <v>21</v>
      </c>
      <c r="B54" s="23" t="s">
        <v>73</v>
      </c>
      <c r="C54" s="18"/>
      <c r="D54" s="7"/>
      <c r="E54" s="7"/>
      <c r="F54" s="7"/>
      <c r="G54" s="18"/>
      <c r="H54" s="18"/>
      <c r="I54" s="18"/>
      <c r="J54" s="18">
        <v>12</v>
      </c>
      <c r="K54" s="7"/>
      <c r="L54" s="7"/>
      <c r="M54" s="7"/>
      <c r="N54" s="7"/>
    </row>
    <row r="55" spans="1:14" ht="25.5" hidden="1">
      <c r="A55" s="21">
        <v>22</v>
      </c>
      <c r="B55" s="23" t="s">
        <v>74</v>
      </c>
      <c r="C55" s="18"/>
      <c r="D55" s="7"/>
      <c r="E55" s="7"/>
      <c r="F55" s="7"/>
      <c r="G55" s="18"/>
      <c r="H55" s="18"/>
      <c r="I55" s="18"/>
      <c r="J55" s="18">
        <v>719</v>
      </c>
      <c r="K55" s="7"/>
      <c r="L55" s="7"/>
      <c r="M55" s="7"/>
      <c r="N55" s="7"/>
    </row>
    <row r="56" spans="1:14" hidden="1">
      <c r="A56" s="21">
        <v>23</v>
      </c>
      <c r="B56" s="23" t="s">
        <v>67</v>
      </c>
      <c r="C56" s="18"/>
      <c r="D56" s="7"/>
      <c r="E56" s="7"/>
      <c r="F56" s="7"/>
      <c r="G56" s="18"/>
      <c r="H56" s="18"/>
      <c r="I56" s="18"/>
      <c r="J56" s="18">
        <v>7</v>
      </c>
      <c r="K56" s="7"/>
      <c r="L56" s="7"/>
      <c r="M56" s="7"/>
      <c r="N56" s="7"/>
    </row>
    <row r="57" spans="1:14" ht="25.5" hidden="1">
      <c r="A57" s="21">
        <v>24</v>
      </c>
      <c r="B57" s="23" t="s">
        <v>75</v>
      </c>
      <c r="C57" s="18"/>
      <c r="D57" s="7"/>
      <c r="E57" s="7"/>
      <c r="F57" s="7"/>
      <c r="G57" s="18"/>
      <c r="H57" s="18"/>
      <c r="I57" s="18"/>
      <c r="J57" s="18"/>
      <c r="K57" s="7">
        <v>88</v>
      </c>
      <c r="L57" s="7"/>
      <c r="M57" s="7"/>
      <c r="N57" s="7">
        <v>2</v>
      </c>
    </row>
    <row r="58" spans="1:14" hidden="1">
      <c r="A58" s="21">
        <v>25</v>
      </c>
      <c r="B58" s="23" t="s">
        <v>76</v>
      </c>
      <c r="C58" s="18"/>
      <c r="D58" s="7"/>
      <c r="E58" s="7"/>
      <c r="F58" s="7"/>
      <c r="G58" s="18"/>
      <c r="H58" s="18"/>
      <c r="I58" s="18"/>
      <c r="J58" s="18"/>
      <c r="K58" s="7">
        <v>452</v>
      </c>
      <c r="L58" s="7"/>
      <c r="M58" s="7"/>
      <c r="N58" s="7"/>
    </row>
    <row r="59" spans="1:14" ht="25.5" hidden="1">
      <c r="A59" s="21">
        <v>26</v>
      </c>
      <c r="B59" s="23" t="s">
        <v>77</v>
      </c>
      <c r="C59" s="18"/>
      <c r="D59" s="7"/>
      <c r="E59" s="7"/>
      <c r="F59" s="7"/>
      <c r="G59" s="18"/>
      <c r="H59" s="18"/>
      <c r="I59" s="18"/>
      <c r="J59" s="18"/>
      <c r="K59" s="7">
        <v>40</v>
      </c>
      <c r="L59" s="7"/>
      <c r="M59" s="7"/>
      <c r="N59" s="7"/>
    </row>
    <row r="60" spans="1:14" ht="38.25" hidden="1">
      <c r="A60" s="21">
        <v>27</v>
      </c>
      <c r="B60" s="23" t="s">
        <v>78</v>
      </c>
      <c r="C60" s="18"/>
      <c r="D60" s="7"/>
      <c r="E60" s="7"/>
      <c r="F60" s="7"/>
      <c r="G60" s="18"/>
      <c r="H60" s="18"/>
      <c r="I60" s="18"/>
      <c r="J60" s="18"/>
      <c r="K60" s="7">
        <v>12</v>
      </c>
      <c r="L60" s="7"/>
      <c r="M60" s="7"/>
      <c r="N60" s="7"/>
    </row>
    <row r="61" spans="1:14" ht="25.5" hidden="1">
      <c r="A61" s="21">
        <v>28</v>
      </c>
      <c r="B61" s="23" t="s">
        <v>79</v>
      </c>
      <c r="C61" s="18"/>
      <c r="D61" s="7"/>
      <c r="E61" s="7"/>
      <c r="F61" s="7"/>
      <c r="G61" s="18"/>
      <c r="H61" s="18"/>
      <c r="I61" s="18"/>
      <c r="J61" s="18"/>
      <c r="K61" s="7">
        <v>118</v>
      </c>
      <c r="L61" s="7"/>
      <c r="M61" s="7"/>
      <c r="N61" s="7"/>
    </row>
    <row r="62" spans="1:14" ht="38.25" hidden="1">
      <c r="A62" s="21">
        <v>29</v>
      </c>
      <c r="B62" s="23" t="s">
        <v>80</v>
      </c>
      <c r="C62" s="18"/>
      <c r="D62" s="7"/>
      <c r="E62" s="7"/>
      <c r="F62" s="7"/>
      <c r="G62" s="18"/>
      <c r="H62" s="18"/>
      <c r="I62" s="18"/>
      <c r="J62" s="18"/>
      <c r="K62" s="7">
        <v>77</v>
      </c>
      <c r="L62" s="7"/>
      <c r="M62" s="7"/>
      <c r="N62" s="7"/>
    </row>
    <row r="63" spans="1:14" ht="25.5" hidden="1">
      <c r="A63" s="21">
        <v>24</v>
      </c>
      <c r="B63" s="23" t="s">
        <v>62</v>
      </c>
      <c r="C63" s="18"/>
      <c r="D63" s="7"/>
      <c r="E63" s="7"/>
      <c r="F63" s="7"/>
      <c r="G63" s="18"/>
      <c r="H63" s="18"/>
      <c r="I63" s="18"/>
      <c r="J63" s="18"/>
      <c r="K63" s="7">
        <v>32</v>
      </c>
      <c r="L63" s="7"/>
      <c r="M63" s="7"/>
      <c r="N63" s="7"/>
    </row>
    <row r="64" spans="1:14" ht="23.25" hidden="1" customHeight="1">
      <c r="A64" s="277" t="s">
        <v>45</v>
      </c>
      <c r="B64" s="278"/>
      <c r="C64" s="24">
        <f>SUM(C34:C63)</f>
        <v>70</v>
      </c>
      <c r="D64" s="30">
        <f>SUM(D34:D63)</f>
        <v>799</v>
      </c>
      <c r="E64" s="30">
        <f>SUM(E34:E63)</f>
        <v>465</v>
      </c>
      <c r="F64" s="30">
        <f>SUM(F34:F63)</f>
        <v>0</v>
      </c>
      <c r="G64" s="30">
        <v>0</v>
      </c>
      <c r="H64" s="30">
        <f>SUM(H34:H63)</f>
        <v>0</v>
      </c>
      <c r="I64" s="30">
        <f>SUM(I34:I63)</f>
        <v>101</v>
      </c>
      <c r="J64" s="30">
        <f>SUM(J34:J63)</f>
        <v>972</v>
      </c>
      <c r="K64" s="30">
        <f>SUM(K34:K63)</f>
        <v>1700</v>
      </c>
      <c r="L64" s="30">
        <f>SUM(L34:L63)</f>
        <v>0</v>
      </c>
      <c r="M64" s="7"/>
      <c r="N64" s="7"/>
    </row>
    <row r="65" spans="13:14" hidden="1">
      <c r="M65" s="30">
        <f t="shared" ref="M65" si="10">SUM(M34:M64)</f>
        <v>0</v>
      </c>
      <c r="N65" s="30">
        <v>2</v>
      </c>
    </row>
    <row r="66" spans="13:14" hidden="1"/>
    <row r="67" spans="13:14" hidden="1"/>
    <row r="68" spans="13:14" hidden="1"/>
    <row r="69" spans="13:14" hidden="1"/>
    <row r="70" spans="13:14" hidden="1"/>
    <row r="71" spans="13:14" hidden="1"/>
    <row r="82" spans="6:6">
      <c r="F82" s="33"/>
    </row>
  </sheetData>
  <mergeCells count="1">
    <mergeCell ref="A64:B64"/>
  </mergeCells>
  <pageMargins left="0.70866141732283472" right="0.70866141732283472" top="0.74803149606299213" bottom="0.74803149606299213" header="0.31496062992125984" footer="0.31496062992125984"/>
  <pageSetup paperSize="5" scale="7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pageSetUpPr fitToPage="1"/>
  </sheetPr>
  <dimension ref="A1:L21"/>
  <sheetViews>
    <sheetView topLeftCell="A17" zoomScale="80" zoomScaleNormal="80" workbookViewId="0">
      <selection activeCell="K20" sqref="K20:K21"/>
    </sheetView>
  </sheetViews>
  <sheetFormatPr baseColWidth="10" defaultColWidth="10.5703125" defaultRowHeight="15"/>
  <cols>
    <col min="2" max="2" width="7.85546875" customWidth="1"/>
    <col min="3" max="3" width="37.140625" customWidth="1"/>
    <col min="4" max="4" width="37.7109375" customWidth="1"/>
    <col min="11" max="11" width="18.85546875" customWidth="1"/>
    <col min="12" max="12" width="15.425781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295" t="s">
        <v>10</v>
      </c>
      <c r="C2" s="295"/>
      <c r="D2" s="295"/>
      <c r="E2" s="295"/>
      <c r="F2" s="295"/>
      <c r="G2" s="295"/>
      <c r="H2" s="295"/>
      <c r="I2" s="295"/>
      <c r="J2" s="295"/>
      <c r="K2" s="295"/>
      <c r="L2" s="68"/>
    </row>
    <row r="3" spans="1:12">
      <c r="A3" s="1"/>
      <c r="B3" s="295" t="s">
        <v>59</v>
      </c>
      <c r="C3" s="295"/>
      <c r="D3" s="295"/>
      <c r="E3" s="295"/>
      <c r="F3" s="295"/>
      <c r="G3" s="295"/>
      <c r="H3" s="295"/>
      <c r="I3" s="295"/>
      <c r="J3" s="295"/>
      <c r="K3" s="295"/>
      <c r="L3" s="68"/>
    </row>
    <row r="4" spans="1:12">
      <c r="A4" s="1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68"/>
    </row>
    <row r="5" spans="1:12">
      <c r="A5" s="1"/>
      <c r="B5" s="296" t="s">
        <v>105</v>
      </c>
      <c r="C5" s="296"/>
      <c r="D5" s="296"/>
      <c r="E5" s="296"/>
      <c r="F5" s="296"/>
      <c r="G5" s="296"/>
      <c r="H5" s="296"/>
      <c r="I5" s="296"/>
      <c r="J5" s="296"/>
      <c r="K5" s="296"/>
      <c r="L5" s="69"/>
    </row>
    <row r="6" spans="1:12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thickBot="1">
      <c r="A7" s="312" t="s">
        <v>61</v>
      </c>
      <c r="B7" s="307" t="s">
        <v>0</v>
      </c>
      <c r="C7" s="299" t="s">
        <v>1</v>
      </c>
      <c r="D7" s="299" t="s">
        <v>2</v>
      </c>
      <c r="E7" s="299" t="s">
        <v>3</v>
      </c>
      <c r="F7" s="299" t="s">
        <v>4</v>
      </c>
      <c r="G7" s="301" t="s">
        <v>9</v>
      </c>
      <c r="H7" s="302"/>
      <c r="I7" s="299" t="s">
        <v>5</v>
      </c>
      <c r="J7" s="299" t="s">
        <v>6</v>
      </c>
      <c r="K7" s="289" t="s">
        <v>12</v>
      </c>
      <c r="L7" s="289" t="s">
        <v>13</v>
      </c>
    </row>
    <row r="8" spans="1:12" ht="15.75" thickBot="1">
      <c r="A8" s="312"/>
      <c r="B8" s="307"/>
      <c r="C8" s="300"/>
      <c r="D8" s="300"/>
      <c r="E8" s="300"/>
      <c r="F8" s="300"/>
      <c r="G8" s="2" t="s">
        <v>18</v>
      </c>
      <c r="H8" s="2" t="s">
        <v>19</v>
      </c>
      <c r="I8" s="300"/>
      <c r="J8" s="300"/>
      <c r="K8" s="290"/>
      <c r="L8" s="290"/>
    </row>
    <row r="9" spans="1:12" ht="48.75" customHeight="1" thickBot="1">
      <c r="A9" s="151">
        <v>1</v>
      </c>
      <c r="B9" s="57">
        <v>5</v>
      </c>
      <c r="C9" s="170" t="s">
        <v>203</v>
      </c>
      <c r="D9" s="47" t="s">
        <v>91</v>
      </c>
      <c r="E9" s="171"/>
      <c r="F9" s="171"/>
      <c r="G9" s="54"/>
      <c r="H9" s="54"/>
      <c r="I9" s="71">
        <v>38</v>
      </c>
      <c r="J9" s="71">
        <v>4</v>
      </c>
      <c r="K9" s="175">
        <f>SUM(E9:J9)</f>
        <v>42</v>
      </c>
      <c r="L9" s="208">
        <f>+K9</f>
        <v>42</v>
      </c>
    </row>
    <row r="10" spans="1:12" ht="63.75" customHeight="1" thickBot="1">
      <c r="A10" s="151">
        <v>1</v>
      </c>
      <c r="B10" s="57">
        <v>5</v>
      </c>
      <c r="C10" s="170" t="s">
        <v>203</v>
      </c>
      <c r="D10" s="47" t="s">
        <v>204</v>
      </c>
      <c r="E10" s="70"/>
      <c r="F10" s="54"/>
      <c r="G10" s="54"/>
      <c r="H10" s="54"/>
      <c r="I10" s="71">
        <v>12</v>
      </c>
      <c r="J10" s="71">
        <v>3</v>
      </c>
      <c r="K10" s="175">
        <f t="shared" ref="K10:K19" si="0">SUM(E10:J10)</f>
        <v>15</v>
      </c>
      <c r="L10" s="208">
        <f t="shared" ref="L10:L19" si="1">+K10</f>
        <v>15</v>
      </c>
    </row>
    <row r="11" spans="1:12" ht="73.5" customHeight="1" thickBot="1">
      <c r="A11" s="173">
        <v>2</v>
      </c>
      <c r="B11" s="59">
        <v>6</v>
      </c>
      <c r="C11" s="65" t="s">
        <v>206</v>
      </c>
      <c r="D11" s="65" t="s">
        <v>205</v>
      </c>
      <c r="E11" s="62"/>
      <c r="F11" s="62"/>
      <c r="G11" s="54">
        <v>256</v>
      </c>
      <c r="H11" s="54">
        <v>146</v>
      </c>
      <c r="I11" s="71">
        <v>25</v>
      </c>
      <c r="J11" s="71">
        <v>20</v>
      </c>
      <c r="K11" s="175">
        <f t="shared" si="0"/>
        <v>447</v>
      </c>
      <c r="L11" s="208">
        <f t="shared" si="1"/>
        <v>447</v>
      </c>
    </row>
    <row r="12" spans="1:12" ht="70.5" customHeight="1" thickBot="1">
      <c r="A12" s="173">
        <v>2</v>
      </c>
      <c r="B12" s="59">
        <v>6</v>
      </c>
      <c r="C12" s="65" t="s">
        <v>206</v>
      </c>
      <c r="D12" s="65" t="s">
        <v>207</v>
      </c>
      <c r="E12" s="56"/>
      <c r="F12" s="56"/>
      <c r="G12" s="184">
        <v>226</v>
      </c>
      <c r="H12" s="185">
        <v>123</v>
      </c>
      <c r="I12" s="172">
        <v>22</v>
      </c>
      <c r="J12" s="172">
        <v>20</v>
      </c>
      <c r="K12" s="175">
        <f t="shared" si="0"/>
        <v>391</v>
      </c>
      <c r="L12" s="208">
        <f t="shared" si="1"/>
        <v>391</v>
      </c>
    </row>
    <row r="13" spans="1:12" ht="54" customHeight="1" thickBot="1">
      <c r="A13" s="173">
        <v>2</v>
      </c>
      <c r="B13" s="59">
        <v>11</v>
      </c>
      <c r="C13" s="170" t="s">
        <v>208</v>
      </c>
      <c r="D13" s="65" t="s">
        <v>91</v>
      </c>
      <c r="E13" s="56"/>
      <c r="F13" s="56"/>
      <c r="G13" s="184"/>
      <c r="H13" s="185"/>
      <c r="I13" s="172">
        <v>275</v>
      </c>
      <c r="J13" s="172">
        <v>10</v>
      </c>
      <c r="K13" s="175">
        <f t="shared" si="0"/>
        <v>285</v>
      </c>
      <c r="L13" s="208">
        <f t="shared" si="1"/>
        <v>285</v>
      </c>
    </row>
    <row r="14" spans="1:12" ht="108" customHeight="1" thickBot="1">
      <c r="A14" s="183">
        <v>1</v>
      </c>
      <c r="B14" s="185">
        <v>11</v>
      </c>
      <c r="C14" s="170" t="s">
        <v>208</v>
      </c>
      <c r="D14" s="47" t="s">
        <v>209</v>
      </c>
      <c r="E14" s="186"/>
      <c r="F14" s="186"/>
      <c r="G14" s="187"/>
      <c r="H14" s="187"/>
      <c r="I14" s="187">
        <v>275</v>
      </c>
      <c r="J14" s="187">
        <v>10</v>
      </c>
      <c r="K14" s="175">
        <f t="shared" si="0"/>
        <v>285</v>
      </c>
      <c r="L14" s="208">
        <f t="shared" si="1"/>
        <v>285</v>
      </c>
    </row>
    <row r="15" spans="1:12" ht="103.5" customHeight="1" thickBot="1">
      <c r="A15" s="183">
        <v>1</v>
      </c>
      <c r="B15" s="185">
        <v>17</v>
      </c>
      <c r="C15" s="170" t="s">
        <v>211</v>
      </c>
      <c r="D15" s="47" t="s">
        <v>210</v>
      </c>
      <c r="E15" s="186"/>
      <c r="F15" s="186"/>
      <c r="G15" s="187"/>
      <c r="H15" s="187"/>
      <c r="I15" s="187">
        <v>12</v>
      </c>
      <c r="J15" s="187">
        <v>1</v>
      </c>
      <c r="K15" s="175">
        <f t="shared" si="0"/>
        <v>13</v>
      </c>
      <c r="L15" s="208">
        <f t="shared" si="1"/>
        <v>13</v>
      </c>
    </row>
    <row r="16" spans="1:12" ht="87" customHeight="1" thickBot="1">
      <c r="A16" s="173">
        <v>2</v>
      </c>
      <c r="B16" s="59">
        <v>18</v>
      </c>
      <c r="C16" s="170" t="s">
        <v>213</v>
      </c>
      <c r="D16" s="47" t="s">
        <v>212</v>
      </c>
      <c r="E16" s="62"/>
      <c r="F16" s="62"/>
      <c r="G16" s="59">
        <v>102</v>
      </c>
      <c r="H16" s="59">
        <v>122</v>
      </c>
      <c r="I16" s="64">
        <v>192</v>
      </c>
      <c r="J16" s="64">
        <v>14</v>
      </c>
      <c r="K16" s="175">
        <f t="shared" si="0"/>
        <v>430</v>
      </c>
      <c r="L16" s="208">
        <f t="shared" si="1"/>
        <v>430</v>
      </c>
    </row>
    <row r="17" spans="1:12" ht="82.5" customHeight="1" thickBot="1">
      <c r="A17" s="173">
        <v>1</v>
      </c>
      <c r="B17" s="59">
        <v>19</v>
      </c>
      <c r="C17" s="170" t="s">
        <v>203</v>
      </c>
      <c r="D17" s="47" t="s">
        <v>209</v>
      </c>
      <c r="E17" s="62"/>
      <c r="F17" s="62"/>
      <c r="G17" s="59"/>
      <c r="H17" s="59"/>
      <c r="I17" s="64">
        <v>14</v>
      </c>
      <c r="J17" s="64">
        <v>4</v>
      </c>
      <c r="K17" s="175">
        <f>SUM(E17:J17)</f>
        <v>18</v>
      </c>
      <c r="L17" s="208">
        <f t="shared" si="1"/>
        <v>18</v>
      </c>
    </row>
    <row r="18" spans="1:12" ht="72.75" customHeight="1" thickBot="1">
      <c r="A18" s="173">
        <v>1</v>
      </c>
      <c r="B18" s="59">
        <v>20</v>
      </c>
      <c r="C18" s="170" t="s">
        <v>214</v>
      </c>
      <c r="D18" s="47" t="s">
        <v>215</v>
      </c>
      <c r="E18" s="62"/>
      <c r="F18" s="62"/>
      <c r="G18" s="63"/>
      <c r="H18" s="63"/>
      <c r="I18" s="64">
        <v>27</v>
      </c>
      <c r="J18" s="64">
        <v>5</v>
      </c>
      <c r="K18" s="175">
        <f t="shared" si="0"/>
        <v>32</v>
      </c>
      <c r="L18" s="208">
        <f t="shared" si="1"/>
        <v>32</v>
      </c>
    </row>
    <row r="19" spans="1:12" ht="63" customHeight="1" thickBot="1">
      <c r="A19" s="59">
        <v>2</v>
      </c>
      <c r="B19" s="59">
        <v>26</v>
      </c>
      <c r="C19" s="65" t="s">
        <v>216</v>
      </c>
      <c r="D19" s="65" t="s">
        <v>91</v>
      </c>
      <c r="E19" s="188"/>
      <c r="F19" s="188"/>
      <c r="G19" s="59"/>
      <c r="H19" s="59"/>
      <c r="I19" s="64">
        <v>32</v>
      </c>
      <c r="J19" s="64">
        <v>6</v>
      </c>
      <c r="K19" s="175">
        <f t="shared" si="0"/>
        <v>38</v>
      </c>
      <c r="L19" s="134">
        <f t="shared" si="1"/>
        <v>38</v>
      </c>
    </row>
    <row r="20" spans="1:12" ht="18.75" customHeight="1" thickBot="1">
      <c r="A20" s="181">
        <f>SUM(A9:A19)</f>
        <v>16</v>
      </c>
      <c r="B20" s="81"/>
      <c r="C20" s="81"/>
      <c r="D20" s="81"/>
      <c r="E20" s="204">
        <f t="shared" ref="E20:L20" si="2">SUM(E9:E19)</f>
        <v>0</v>
      </c>
      <c r="F20" s="204">
        <f t="shared" si="2"/>
        <v>0</v>
      </c>
      <c r="G20" s="204">
        <f t="shared" si="2"/>
        <v>584</v>
      </c>
      <c r="H20" s="204">
        <f t="shared" si="2"/>
        <v>391</v>
      </c>
      <c r="I20" s="204">
        <f t="shared" si="2"/>
        <v>924</v>
      </c>
      <c r="J20" s="204">
        <f t="shared" si="2"/>
        <v>97</v>
      </c>
      <c r="K20" s="323">
        <f t="shared" si="2"/>
        <v>1996</v>
      </c>
      <c r="L20" s="323">
        <f t="shared" si="2"/>
        <v>1996</v>
      </c>
    </row>
    <row r="21" spans="1:12" ht="18.75" thickBot="1">
      <c r="A21" s="81"/>
      <c r="B21" s="81"/>
      <c r="C21" s="81"/>
      <c r="D21" s="81"/>
      <c r="E21" s="81"/>
      <c r="F21" s="81"/>
      <c r="G21" s="82"/>
      <c r="H21" s="82"/>
      <c r="I21" s="293" t="s">
        <v>7</v>
      </c>
      <c r="J21" s="294"/>
      <c r="K21" s="324"/>
      <c r="L21" s="324"/>
    </row>
  </sheetData>
  <mergeCells count="18">
    <mergeCell ref="B2:K2"/>
    <mergeCell ref="B3:K3"/>
    <mergeCell ref="B4:K4"/>
    <mergeCell ref="B5:K5"/>
    <mergeCell ref="F7:F8"/>
    <mergeCell ref="G7:H7"/>
    <mergeCell ref="I7:I8"/>
    <mergeCell ref="J7:J8"/>
    <mergeCell ref="K7:K8"/>
    <mergeCell ref="E7:E8"/>
    <mergeCell ref="D7:D8"/>
    <mergeCell ref="C7:C8"/>
    <mergeCell ref="A7:A8"/>
    <mergeCell ref="B7:B8"/>
    <mergeCell ref="K20:K21"/>
    <mergeCell ref="L20:L21"/>
    <mergeCell ref="I21:J21"/>
    <mergeCell ref="L7:L8"/>
  </mergeCells>
  <pageMargins left="0.70866141732283472" right="0.70866141732283472" top="0.74803149606299213" bottom="0.74803149606299213" header="0.31496062992125984" footer="0.31496062992125984"/>
  <pageSetup paperSize="9" scale="45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3"/>
  <sheetViews>
    <sheetView showGridLines="0" topLeftCell="E13" zoomScaleNormal="100" workbookViewId="0">
      <selection activeCell="K30" sqref="K30"/>
    </sheetView>
  </sheetViews>
  <sheetFormatPr baseColWidth="10" defaultColWidth="10.5703125" defaultRowHeight="15"/>
  <cols>
    <col min="2" max="2" width="10.140625" customWidth="1"/>
    <col min="3" max="3" width="37.5703125" customWidth="1"/>
    <col min="4" max="4" width="52.85546875" customWidth="1"/>
    <col min="11" max="11" width="18.85546875" customWidth="1"/>
    <col min="12" max="12" width="15.42578125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>
      <c r="A2" s="1"/>
      <c r="B2" s="295" t="s">
        <v>10</v>
      </c>
      <c r="C2" s="295"/>
      <c r="D2" s="295"/>
      <c r="E2" s="295"/>
      <c r="F2" s="295"/>
      <c r="G2" s="295"/>
      <c r="H2" s="295"/>
      <c r="I2" s="295"/>
      <c r="J2" s="295"/>
      <c r="K2" s="295"/>
      <c r="L2" s="90"/>
    </row>
    <row r="3" spans="1:15">
      <c r="A3" s="1"/>
      <c r="B3" s="295" t="s">
        <v>59</v>
      </c>
      <c r="C3" s="295"/>
      <c r="D3" s="295"/>
      <c r="E3" s="295"/>
      <c r="F3" s="295"/>
      <c r="G3" s="295"/>
      <c r="H3" s="295"/>
      <c r="I3" s="295"/>
      <c r="J3" s="295"/>
      <c r="K3" s="295"/>
      <c r="L3" s="90"/>
    </row>
    <row r="4" spans="1:15">
      <c r="A4" s="1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90"/>
    </row>
    <row r="5" spans="1:15">
      <c r="A5" s="1"/>
      <c r="B5" s="296" t="s">
        <v>106</v>
      </c>
      <c r="C5" s="296"/>
      <c r="D5" s="296"/>
      <c r="E5" s="296"/>
      <c r="F5" s="296"/>
      <c r="G5" s="296"/>
      <c r="H5" s="296"/>
      <c r="I5" s="296"/>
      <c r="J5" s="296"/>
      <c r="K5" s="296"/>
      <c r="L5" s="91"/>
    </row>
    <row r="6" spans="1:15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5" ht="15.75" thickBot="1">
      <c r="A7" s="313" t="s">
        <v>61</v>
      </c>
      <c r="B7" s="307" t="s">
        <v>0</v>
      </c>
      <c r="C7" s="307" t="s">
        <v>1</v>
      </c>
      <c r="D7" s="307" t="s">
        <v>2</v>
      </c>
      <c r="E7" s="307" t="s">
        <v>3</v>
      </c>
      <c r="F7" s="307" t="s">
        <v>4</v>
      </c>
      <c r="G7" s="307" t="s">
        <v>9</v>
      </c>
      <c r="H7" s="308"/>
      <c r="I7" s="307" t="s">
        <v>5</v>
      </c>
      <c r="J7" s="307" t="s">
        <v>6</v>
      </c>
      <c r="K7" s="311" t="s">
        <v>12</v>
      </c>
      <c r="L7" s="311" t="s">
        <v>13</v>
      </c>
    </row>
    <row r="8" spans="1:15" ht="15.75" thickBot="1">
      <c r="A8" s="313"/>
      <c r="B8" s="307"/>
      <c r="C8" s="307"/>
      <c r="D8" s="307"/>
      <c r="E8" s="307"/>
      <c r="F8" s="307"/>
      <c r="G8" s="2" t="s">
        <v>18</v>
      </c>
      <c r="H8" s="2" t="s">
        <v>19</v>
      </c>
      <c r="I8" s="307"/>
      <c r="J8" s="307"/>
      <c r="K8" s="311"/>
      <c r="L8" s="311"/>
    </row>
    <row r="9" spans="1:15" ht="92.25" customHeight="1" thickBot="1">
      <c r="A9" s="151">
        <v>2</v>
      </c>
      <c r="B9" s="151">
        <v>4</v>
      </c>
      <c r="C9" s="176" t="s">
        <v>218</v>
      </c>
      <c r="D9" s="177" t="s">
        <v>234</v>
      </c>
      <c r="E9" s="178"/>
      <c r="F9" s="178"/>
      <c r="G9" s="179"/>
      <c r="H9" s="179"/>
      <c r="I9" s="180">
        <v>122</v>
      </c>
      <c r="J9" s="180">
        <v>94</v>
      </c>
      <c r="K9" s="182">
        <f>SUM(E9:J9)</f>
        <v>216</v>
      </c>
      <c r="L9" s="208">
        <f>+K9</f>
        <v>216</v>
      </c>
    </row>
    <row r="10" spans="1:15" ht="82.5" customHeight="1" thickBot="1">
      <c r="A10" s="151">
        <v>2</v>
      </c>
      <c r="B10" s="151">
        <v>8</v>
      </c>
      <c r="C10" s="176" t="s">
        <v>219</v>
      </c>
      <c r="D10" s="176" t="s">
        <v>217</v>
      </c>
      <c r="E10" s="88"/>
      <c r="F10" s="86"/>
      <c r="G10" s="87">
        <v>9</v>
      </c>
      <c r="H10" s="87">
        <v>21</v>
      </c>
      <c r="I10" s="180">
        <v>89</v>
      </c>
      <c r="J10" s="180">
        <v>23</v>
      </c>
      <c r="K10" s="182">
        <f t="shared" ref="K10:K21" si="0">SUM(E10:J10)</f>
        <v>142</v>
      </c>
      <c r="L10" s="208">
        <f t="shared" ref="L10:L21" si="1">+K10</f>
        <v>142</v>
      </c>
    </row>
    <row r="11" spans="1:15" ht="71.25" customHeight="1" thickBot="1">
      <c r="A11" s="173">
        <v>2</v>
      </c>
      <c r="B11" s="173">
        <v>9</v>
      </c>
      <c r="C11" s="176" t="s">
        <v>220</v>
      </c>
      <c r="D11" s="190" t="s">
        <v>221</v>
      </c>
      <c r="E11" s="80"/>
      <c r="F11" s="80"/>
      <c r="G11" s="179"/>
      <c r="H11" s="179"/>
      <c r="I11" s="180">
        <v>45</v>
      </c>
      <c r="J11" s="180">
        <v>10</v>
      </c>
      <c r="K11" s="182">
        <f t="shared" si="0"/>
        <v>55</v>
      </c>
      <c r="L11" s="208">
        <f t="shared" si="1"/>
        <v>55</v>
      </c>
    </row>
    <row r="12" spans="1:15" ht="107.25" customHeight="1" thickBot="1">
      <c r="A12" s="173">
        <v>1</v>
      </c>
      <c r="B12" s="191">
        <v>9</v>
      </c>
      <c r="C12" s="176" t="s">
        <v>220</v>
      </c>
      <c r="D12" s="177" t="s">
        <v>222</v>
      </c>
      <c r="E12" s="193">
        <v>13</v>
      </c>
      <c r="F12" s="194">
        <v>10</v>
      </c>
      <c r="G12" s="77"/>
      <c r="H12" s="78"/>
      <c r="I12" s="196">
        <v>35</v>
      </c>
      <c r="J12" s="196">
        <v>10</v>
      </c>
      <c r="K12" s="182">
        <f t="shared" si="0"/>
        <v>68</v>
      </c>
      <c r="L12" s="208">
        <f t="shared" si="1"/>
        <v>68</v>
      </c>
    </row>
    <row r="13" spans="1:15" ht="83.25" customHeight="1" thickBot="1">
      <c r="A13" s="173">
        <v>1</v>
      </c>
      <c r="B13" s="191">
        <v>11</v>
      </c>
      <c r="C13" s="176" t="s">
        <v>225</v>
      </c>
      <c r="D13" s="176" t="s">
        <v>228</v>
      </c>
      <c r="E13" s="193"/>
      <c r="F13" s="194"/>
      <c r="G13" s="77"/>
      <c r="H13" s="78"/>
      <c r="I13" s="196">
        <v>40</v>
      </c>
      <c r="J13" s="196">
        <v>1</v>
      </c>
      <c r="K13" s="182">
        <f>SUM(E13:J13)</f>
        <v>41</v>
      </c>
      <c r="L13" s="208">
        <f t="shared" si="1"/>
        <v>41</v>
      </c>
    </row>
    <row r="14" spans="1:15" ht="69.75" customHeight="1" thickBot="1">
      <c r="A14" s="173">
        <v>1</v>
      </c>
      <c r="B14" s="191">
        <v>11</v>
      </c>
      <c r="C14" s="176" t="s">
        <v>225</v>
      </c>
      <c r="D14" s="176" t="s">
        <v>135</v>
      </c>
      <c r="E14" s="193"/>
      <c r="F14" s="194"/>
      <c r="G14" s="77">
        <v>37</v>
      </c>
      <c r="H14" s="78">
        <v>26</v>
      </c>
      <c r="I14" s="196">
        <v>3</v>
      </c>
      <c r="J14" s="196">
        <v>5</v>
      </c>
      <c r="K14" s="182">
        <f>SUM(E14:J14)</f>
        <v>71</v>
      </c>
      <c r="L14" s="208">
        <f t="shared" si="1"/>
        <v>71</v>
      </c>
    </row>
    <row r="15" spans="1:15" ht="60" customHeight="1" thickBot="1">
      <c r="A15" s="173">
        <v>1</v>
      </c>
      <c r="B15" s="173">
        <v>16</v>
      </c>
      <c r="C15" s="176" t="s">
        <v>223</v>
      </c>
      <c r="D15" s="192" t="s">
        <v>224</v>
      </c>
      <c r="E15" s="193"/>
      <c r="F15" s="194"/>
      <c r="G15" s="195"/>
      <c r="H15" s="183"/>
      <c r="I15" s="196">
        <v>12</v>
      </c>
      <c r="J15" s="196">
        <v>3</v>
      </c>
      <c r="K15" s="182">
        <f t="shared" si="0"/>
        <v>15</v>
      </c>
      <c r="L15" s="208">
        <f t="shared" si="1"/>
        <v>15</v>
      </c>
    </row>
    <row r="16" spans="1:15" ht="43.5" customHeight="1" thickBot="1">
      <c r="A16" s="183">
        <v>3</v>
      </c>
      <c r="B16" s="197">
        <v>17</v>
      </c>
      <c r="C16" s="176" t="s">
        <v>225</v>
      </c>
      <c r="D16" s="177" t="s">
        <v>226</v>
      </c>
      <c r="E16" s="270">
        <v>32</v>
      </c>
      <c r="F16" s="271">
        <v>46</v>
      </c>
      <c r="G16" s="199"/>
      <c r="H16" s="199"/>
      <c r="I16" s="199">
        <v>3</v>
      </c>
      <c r="J16" s="199">
        <v>1</v>
      </c>
      <c r="K16" s="182">
        <f t="shared" si="0"/>
        <v>82</v>
      </c>
      <c r="L16" s="219">
        <f t="shared" si="1"/>
        <v>82</v>
      </c>
      <c r="O16" t="s">
        <v>86</v>
      </c>
    </row>
    <row r="17" spans="1:12" ht="66" customHeight="1" thickBot="1">
      <c r="A17" s="183">
        <v>1</v>
      </c>
      <c r="B17" s="183">
        <v>18</v>
      </c>
      <c r="C17" s="176" t="s">
        <v>231</v>
      </c>
      <c r="D17" s="202" t="s">
        <v>227</v>
      </c>
      <c r="E17" s="198"/>
      <c r="F17" s="198"/>
      <c r="G17" s="203"/>
      <c r="H17" s="203"/>
      <c r="I17" s="199">
        <v>33</v>
      </c>
      <c r="J17" s="199">
        <v>39</v>
      </c>
      <c r="K17" s="182">
        <f t="shared" si="0"/>
        <v>72</v>
      </c>
      <c r="L17" s="208">
        <f t="shared" si="1"/>
        <v>72</v>
      </c>
    </row>
    <row r="18" spans="1:12" ht="63" customHeight="1" thickBot="1">
      <c r="A18" s="173">
        <v>1</v>
      </c>
      <c r="B18" s="173">
        <v>22</v>
      </c>
      <c r="C18" s="176" t="s">
        <v>230</v>
      </c>
      <c r="D18" s="192" t="s">
        <v>224</v>
      </c>
      <c r="E18" s="174"/>
      <c r="F18" s="174"/>
      <c r="G18" s="201"/>
      <c r="H18" s="201"/>
      <c r="I18" s="200">
        <v>21</v>
      </c>
      <c r="J18" s="200">
        <v>12</v>
      </c>
      <c r="K18" s="182">
        <f t="shared" si="0"/>
        <v>33</v>
      </c>
      <c r="L18" s="208">
        <f t="shared" si="1"/>
        <v>33</v>
      </c>
    </row>
    <row r="19" spans="1:12" ht="60" customHeight="1" thickBot="1">
      <c r="A19" s="173">
        <v>1</v>
      </c>
      <c r="B19" s="173">
        <v>22</v>
      </c>
      <c r="C19" s="176" t="s">
        <v>229</v>
      </c>
      <c r="D19" s="192" t="s">
        <v>233</v>
      </c>
      <c r="E19" s="174"/>
      <c r="F19" s="174"/>
      <c r="G19" s="201"/>
      <c r="H19" s="201"/>
      <c r="I19" s="200">
        <v>21</v>
      </c>
      <c r="J19" s="200">
        <v>12</v>
      </c>
      <c r="K19" s="182">
        <f t="shared" si="0"/>
        <v>33</v>
      </c>
      <c r="L19" s="208">
        <f t="shared" si="1"/>
        <v>33</v>
      </c>
    </row>
    <row r="20" spans="1:12" ht="41.1" customHeight="1" thickBot="1">
      <c r="A20" s="173">
        <v>1</v>
      </c>
      <c r="B20" s="173">
        <v>23</v>
      </c>
      <c r="C20" s="176" t="s">
        <v>232</v>
      </c>
      <c r="D20" s="192" t="s">
        <v>233</v>
      </c>
      <c r="E20" s="174"/>
      <c r="F20" s="174"/>
      <c r="G20" s="200"/>
      <c r="H20" s="200"/>
      <c r="I20" s="200">
        <v>9</v>
      </c>
      <c r="J20" s="200">
        <v>4</v>
      </c>
      <c r="K20" s="182">
        <f t="shared" si="0"/>
        <v>13</v>
      </c>
      <c r="L20" s="208">
        <f t="shared" si="1"/>
        <v>13</v>
      </c>
    </row>
    <row r="21" spans="1:12" ht="48" thickBot="1">
      <c r="A21" s="173">
        <v>2</v>
      </c>
      <c r="B21" s="173">
        <v>30</v>
      </c>
      <c r="C21" s="176" t="s">
        <v>235</v>
      </c>
      <c r="D21" s="177" t="s">
        <v>234</v>
      </c>
      <c r="E21" s="174"/>
      <c r="F21" s="174"/>
      <c r="G21" s="200">
        <v>26</v>
      </c>
      <c r="H21" s="200">
        <v>21</v>
      </c>
      <c r="I21" s="200">
        <v>7</v>
      </c>
      <c r="J21" s="200">
        <v>2</v>
      </c>
      <c r="K21" s="182">
        <f t="shared" si="0"/>
        <v>56</v>
      </c>
      <c r="L21" s="208">
        <f t="shared" si="1"/>
        <v>56</v>
      </c>
    </row>
    <row r="22" spans="1:12" ht="18.600000000000001" customHeight="1" thickBot="1">
      <c r="A22" s="181">
        <f>SUM(A9:A21)</f>
        <v>19</v>
      </c>
      <c r="B22" s="81"/>
      <c r="C22" s="81"/>
      <c r="D22" s="81"/>
      <c r="E22" s="181">
        <f t="shared" ref="E22:L22" si="2">SUM(E9:E21)</f>
        <v>45</v>
      </c>
      <c r="F22" s="181">
        <f t="shared" si="2"/>
        <v>56</v>
      </c>
      <c r="G22" s="181">
        <f t="shared" si="2"/>
        <v>72</v>
      </c>
      <c r="H22" s="181">
        <f t="shared" si="2"/>
        <v>68</v>
      </c>
      <c r="I22" s="181">
        <f t="shared" si="2"/>
        <v>440</v>
      </c>
      <c r="J22" s="181">
        <f t="shared" si="2"/>
        <v>216</v>
      </c>
      <c r="K22" s="323">
        <f t="shared" si="2"/>
        <v>897</v>
      </c>
      <c r="L22" s="323">
        <f t="shared" si="2"/>
        <v>897</v>
      </c>
    </row>
    <row r="23" spans="1:12" ht="18.75" thickBot="1">
      <c r="A23" s="81"/>
      <c r="B23" s="81"/>
      <c r="C23" s="81"/>
      <c r="D23" s="81"/>
      <c r="E23" s="81"/>
      <c r="F23" s="81"/>
      <c r="G23" s="82"/>
      <c r="H23" s="82"/>
      <c r="I23" s="293" t="s">
        <v>7</v>
      </c>
      <c r="J23" s="294"/>
      <c r="K23" s="324"/>
      <c r="L23" s="324"/>
    </row>
  </sheetData>
  <mergeCells count="18">
    <mergeCell ref="K22:K23"/>
    <mergeCell ref="L22:L23"/>
    <mergeCell ref="I23:J23"/>
    <mergeCell ref="B2:K2"/>
    <mergeCell ref="B3:K3"/>
    <mergeCell ref="B4:K4"/>
    <mergeCell ref="B5:K5"/>
    <mergeCell ref="F7:F8"/>
    <mergeCell ref="G7:H7"/>
    <mergeCell ref="I7:I8"/>
    <mergeCell ref="J7:J8"/>
    <mergeCell ref="K7:K8"/>
    <mergeCell ref="L7:L8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2"/>
  <sheetViews>
    <sheetView showGridLines="0" tabSelected="1" topLeftCell="D17" zoomScaleNormal="100" workbookViewId="0">
      <selection activeCell="C21" sqref="C21"/>
    </sheetView>
  </sheetViews>
  <sheetFormatPr baseColWidth="10" defaultColWidth="10.5703125" defaultRowHeight="15"/>
  <cols>
    <col min="2" max="2" width="10.140625" customWidth="1"/>
    <col min="3" max="3" width="45.5703125" customWidth="1"/>
    <col min="4" max="4" width="44.42578125" customWidth="1"/>
    <col min="11" max="11" width="18.85546875" customWidth="1"/>
    <col min="12" max="12" width="15.425781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325" t="s">
        <v>10</v>
      </c>
      <c r="C2" s="325"/>
      <c r="D2" s="325"/>
      <c r="E2" s="325"/>
      <c r="F2" s="325"/>
      <c r="G2" s="325"/>
      <c r="H2" s="325"/>
      <c r="I2" s="325"/>
      <c r="J2" s="325"/>
      <c r="K2" s="325"/>
      <c r="L2" s="90"/>
    </row>
    <row r="3" spans="1:12">
      <c r="A3" s="1"/>
      <c r="B3" s="325" t="s">
        <v>59</v>
      </c>
      <c r="C3" s="325"/>
      <c r="D3" s="325"/>
      <c r="E3" s="325"/>
      <c r="F3" s="325"/>
      <c r="G3" s="325"/>
      <c r="H3" s="325"/>
      <c r="I3" s="325"/>
      <c r="J3" s="325"/>
      <c r="K3" s="325"/>
      <c r="L3" s="90"/>
    </row>
    <row r="4" spans="1:12">
      <c r="A4" s="1"/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90"/>
    </row>
    <row r="5" spans="1:12">
      <c r="A5" s="1"/>
      <c r="B5" s="326" t="s">
        <v>107</v>
      </c>
      <c r="C5" s="326"/>
      <c r="D5" s="326"/>
      <c r="E5" s="326"/>
      <c r="F5" s="326"/>
      <c r="G5" s="326"/>
      <c r="H5" s="326"/>
      <c r="I5" s="326"/>
      <c r="J5" s="326"/>
      <c r="K5" s="326"/>
      <c r="L5" s="91"/>
    </row>
    <row r="6" spans="1:12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thickBot="1">
      <c r="A7" s="312" t="s">
        <v>61</v>
      </c>
      <c r="B7" s="307" t="s">
        <v>0</v>
      </c>
      <c r="C7" s="307" t="s">
        <v>1</v>
      </c>
      <c r="D7" s="307" t="s">
        <v>2</v>
      </c>
      <c r="E7" s="307" t="s">
        <v>3</v>
      </c>
      <c r="F7" s="307" t="s">
        <v>4</v>
      </c>
      <c r="G7" s="307" t="s">
        <v>9</v>
      </c>
      <c r="H7" s="308"/>
      <c r="I7" s="307" t="s">
        <v>5</v>
      </c>
      <c r="J7" s="307" t="s">
        <v>6</v>
      </c>
      <c r="K7" s="311" t="s">
        <v>12</v>
      </c>
      <c r="L7" s="311" t="s">
        <v>13</v>
      </c>
    </row>
    <row r="8" spans="1:12" ht="15.75" thickBot="1">
      <c r="A8" s="312"/>
      <c r="B8" s="307"/>
      <c r="C8" s="307"/>
      <c r="D8" s="307"/>
      <c r="E8" s="307"/>
      <c r="F8" s="307"/>
      <c r="G8" s="2" t="s">
        <v>18</v>
      </c>
      <c r="H8" s="2" t="s">
        <v>19</v>
      </c>
      <c r="I8" s="307"/>
      <c r="J8" s="307"/>
      <c r="K8" s="311"/>
      <c r="L8" s="311"/>
    </row>
    <row r="9" spans="1:12" ht="53.25" customHeight="1" thickBot="1">
      <c r="A9" s="272">
        <v>2</v>
      </c>
      <c r="B9" s="151">
        <v>5</v>
      </c>
      <c r="C9" s="176" t="s">
        <v>245</v>
      </c>
      <c r="D9" s="273" t="s">
        <v>236</v>
      </c>
      <c r="E9" s="179">
        <v>120</v>
      </c>
      <c r="F9" s="179">
        <v>113</v>
      </c>
      <c r="G9" s="179"/>
      <c r="H9" s="179"/>
      <c r="I9" s="180">
        <v>12</v>
      </c>
      <c r="J9" s="180">
        <v>10</v>
      </c>
      <c r="K9" s="220">
        <f t="shared" ref="K9" si="0">SUM(E9:J9)</f>
        <v>255</v>
      </c>
      <c r="L9" s="219">
        <f>+K9</f>
        <v>255</v>
      </c>
    </row>
    <row r="10" spans="1:12" ht="79.5" customHeight="1" thickBot="1">
      <c r="A10" s="272">
        <v>1</v>
      </c>
      <c r="B10" s="151">
        <v>6</v>
      </c>
      <c r="C10" s="176" t="s">
        <v>243</v>
      </c>
      <c r="D10" s="273" t="s">
        <v>154</v>
      </c>
      <c r="E10" s="274"/>
      <c r="F10" s="179"/>
      <c r="G10" s="179"/>
      <c r="H10" s="179"/>
      <c r="I10" s="180">
        <v>47</v>
      </c>
      <c r="J10" s="180">
        <v>5</v>
      </c>
      <c r="K10" s="220">
        <f t="shared" ref="K10:K20" si="1">SUM(E10:J10)</f>
        <v>52</v>
      </c>
      <c r="L10" s="219">
        <f t="shared" ref="L10:L20" si="2">+K10</f>
        <v>52</v>
      </c>
    </row>
    <row r="11" spans="1:12" ht="68.25" customHeight="1" thickBot="1">
      <c r="A11" s="272">
        <v>1</v>
      </c>
      <c r="B11" s="151">
        <v>8</v>
      </c>
      <c r="C11" s="176" t="s">
        <v>244</v>
      </c>
      <c r="D11" s="273" t="s">
        <v>237</v>
      </c>
      <c r="E11" s="274"/>
      <c r="F11" s="179"/>
      <c r="G11" s="179"/>
      <c r="H11" s="179"/>
      <c r="I11" s="180">
        <v>30</v>
      </c>
      <c r="J11" s="180">
        <v>7</v>
      </c>
      <c r="K11" s="220">
        <f t="shared" si="1"/>
        <v>37</v>
      </c>
      <c r="L11" s="219">
        <f t="shared" si="2"/>
        <v>37</v>
      </c>
    </row>
    <row r="12" spans="1:12" ht="54" customHeight="1" thickBot="1">
      <c r="A12" s="272">
        <v>1</v>
      </c>
      <c r="B12" s="151">
        <v>11</v>
      </c>
      <c r="C12" s="176" t="s">
        <v>242</v>
      </c>
      <c r="D12" s="273" t="s">
        <v>239</v>
      </c>
      <c r="E12" s="274"/>
      <c r="F12" s="179"/>
      <c r="G12" s="179">
        <v>66</v>
      </c>
      <c r="H12" s="179">
        <v>56</v>
      </c>
      <c r="I12" s="180">
        <v>28</v>
      </c>
      <c r="J12" s="180">
        <v>5</v>
      </c>
      <c r="K12" s="220">
        <f t="shared" si="1"/>
        <v>155</v>
      </c>
      <c r="L12" s="219">
        <f t="shared" si="2"/>
        <v>155</v>
      </c>
    </row>
    <row r="13" spans="1:12" ht="44.1" customHeight="1" thickBot="1">
      <c r="A13" s="272">
        <v>1</v>
      </c>
      <c r="B13" s="151">
        <v>11</v>
      </c>
      <c r="C13" s="176" t="s">
        <v>242</v>
      </c>
      <c r="D13" s="273" t="s">
        <v>238</v>
      </c>
      <c r="E13" s="274"/>
      <c r="F13" s="179"/>
      <c r="G13" s="179">
        <v>66</v>
      </c>
      <c r="H13" s="179">
        <v>56</v>
      </c>
      <c r="I13" s="180">
        <v>28</v>
      </c>
      <c r="J13" s="180">
        <v>5</v>
      </c>
      <c r="K13" s="220">
        <f t="shared" si="1"/>
        <v>155</v>
      </c>
      <c r="L13" s="219">
        <f t="shared" si="2"/>
        <v>155</v>
      </c>
    </row>
    <row r="14" spans="1:12" ht="44.1" customHeight="1" thickBot="1">
      <c r="A14" s="272">
        <v>1</v>
      </c>
      <c r="B14" s="151">
        <v>11</v>
      </c>
      <c r="C14" s="176" t="s">
        <v>242</v>
      </c>
      <c r="D14" s="176" t="s">
        <v>240</v>
      </c>
      <c r="E14" s="274"/>
      <c r="F14" s="179"/>
      <c r="G14" s="179">
        <v>32</v>
      </c>
      <c r="H14" s="179">
        <v>48</v>
      </c>
      <c r="I14" s="180">
        <v>5</v>
      </c>
      <c r="J14" s="180">
        <v>4</v>
      </c>
      <c r="K14" s="220">
        <f t="shared" si="1"/>
        <v>89</v>
      </c>
      <c r="L14" s="219">
        <f t="shared" si="2"/>
        <v>89</v>
      </c>
    </row>
    <row r="15" spans="1:12" ht="56.25" customHeight="1" thickBot="1">
      <c r="A15" s="272">
        <v>1</v>
      </c>
      <c r="B15" s="151">
        <v>11</v>
      </c>
      <c r="C15" s="176" t="s">
        <v>242</v>
      </c>
      <c r="D15" s="273" t="s">
        <v>241</v>
      </c>
      <c r="E15" s="274"/>
      <c r="F15" s="179"/>
      <c r="G15" s="179">
        <v>32</v>
      </c>
      <c r="H15" s="179">
        <v>48</v>
      </c>
      <c r="I15" s="180">
        <v>5</v>
      </c>
      <c r="J15" s="180">
        <v>4</v>
      </c>
      <c r="K15" s="220">
        <f t="shared" si="1"/>
        <v>89</v>
      </c>
      <c r="L15" s="219">
        <f t="shared" si="2"/>
        <v>89</v>
      </c>
    </row>
    <row r="16" spans="1:12" ht="55.5" customHeight="1" thickBot="1">
      <c r="A16" s="272">
        <v>1</v>
      </c>
      <c r="B16" s="151">
        <v>11</v>
      </c>
      <c r="C16" s="176" t="s">
        <v>242</v>
      </c>
      <c r="D16" s="273" t="s">
        <v>238</v>
      </c>
      <c r="E16" s="274"/>
      <c r="F16" s="179"/>
      <c r="G16" s="179">
        <v>32</v>
      </c>
      <c r="H16" s="179">
        <v>48</v>
      </c>
      <c r="I16" s="180">
        <v>5</v>
      </c>
      <c r="J16" s="180">
        <v>4</v>
      </c>
      <c r="K16" s="220">
        <f t="shared" si="1"/>
        <v>89</v>
      </c>
      <c r="L16" s="219">
        <f t="shared" si="2"/>
        <v>89</v>
      </c>
    </row>
    <row r="17" spans="1:12" ht="44.1" customHeight="1" thickBot="1">
      <c r="A17" s="272">
        <v>1</v>
      </c>
      <c r="B17" s="151">
        <v>13</v>
      </c>
      <c r="C17" s="176" t="s">
        <v>246</v>
      </c>
      <c r="D17" s="273" t="s">
        <v>154</v>
      </c>
      <c r="E17" s="274"/>
      <c r="F17" s="179"/>
      <c r="G17" s="179"/>
      <c r="H17" s="179"/>
      <c r="I17" s="180">
        <v>36</v>
      </c>
      <c r="J17" s="180">
        <v>6</v>
      </c>
      <c r="K17" s="220">
        <f t="shared" si="1"/>
        <v>42</v>
      </c>
      <c r="L17" s="219">
        <f t="shared" si="2"/>
        <v>42</v>
      </c>
    </row>
    <row r="18" spans="1:12" ht="59.25" customHeight="1" thickBot="1">
      <c r="A18" s="272">
        <v>1</v>
      </c>
      <c r="B18" s="151">
        <v>15</v>
      </c>
      <c r="C18" s="176" t="s">
        <v>247</v>
      </c>
      <c r="D18" s="273" t="s">
        <v>248</v>
      </c>
      <c r="E18" s="274">
        <v>43</v>
      </c>
      <c r="F18" s="179">
        <v>65</v>
      </c>
      <c r="G18" s="179"/>
      <c r="H18" s="179"/>
      <c r="I18" s="180"/>
      <c r="J18" s="180"/>
      <c r="K18" s="220">
        <f t="shared" si="1"/>
        <v>108</v>
      </c>
      <c r="L18" s="219">
        <f t="shared" si="2"/>
        <v>108</v>
      </c>
    </row>
    <row r="19" spans="1:12" ht="57.75" customHeight="1" thickBot="1">
      <c r="A19" s="272">
        <v>1</v>
      </c>
      <c r="B19" s="151">
        <v>15</v>
      </c>
      <c r="C19" s="176" t="s">
        <v>247</v>
      </c>
      <c r="D19" s="273" t="s">
        <v>249</v>
      </c>
      <c r="E19" s="274">
        <v>43</v>
      </c>
      <c r="F19" s="179">
        <v>65</v>
      </c>
      <c r="G19" s="179"/>
      <c r="H19" s="179"/>
      <c r="I19" s="180"/>
      <c r="J19" s="180"/>
      <c r="K19" s="220">
        <f t="shared" si="1"/>
        <v>108</v>
      </c>
      <c r="L19" s="219">
        <f t="shared" si="2"/>
        <v>108</v>
      </c>
    </row>
    <row r="20" spans="1:12" ht="71.25" customHeight="1" thickBot="1">
      <c r="A20" s="272">
        <v>1</v>
      </c>
      <c r="B20" s="151">
        <v>15</v>
      </c>
      <c r="C20" s="176" t="s">
        <v>250</v>
      </c>
      <c r="D20" s="273" t="s">
        <v>251</v>
      </c>
      <c r="E20" s="274">
        <v>22</v>
      </c>
      <c r="F20" s="179">
        <v>16</v>
      </c>
      <c r="G20" s="179"/>
      <c r="H20" s="179"/>
      <c r="I20" s="180">
        <v>3</v>
      </c>
      <c r="J20" s="180">
        <v>2</v>
      </c>
      <c r="K20" s="220">
        <f t="shared" si="1"/>
        <v>43</v>
      </c>
      <c r="L20" s="219">
        <f t="shared" si="2"/>
        <v>43</v>
      </c>
    </row>
    <row r="21" spans="1:12" ht="34.5" customHeight="1" thickBot="1">
      <c r="A21" s="275">
        <f>SUM(A9:A20)</f>
        <v>13</v>
      </c>
      <c r="B21" s="276"/>
      <c r="C21" s="276"/>
      <c r="D21" s="276"/>
      <c r="E21" s="275">
        <f t="shared" ref="E21:L21" si="3">SUM(E9:E20)</f>
        <v>228</v>
      </c>
      <c r="F21" s="275">
        <f t="shared" ref="F21" si="4">SUM(F9:F20)</f>
        <v>259</v>
      </c>
      <c r="G21" s="275">
        <f t="shared" ref="G21" si="5">SUM(G9:G20)</f>
        <v>228</v>
      </c>
      <c r="H21" s="275">
        <f t="shared" ref="H21" si="6">SUM(H9:H20)</f>
        <v>256</v>
      </c>
      <c r="I21" s="275">
        <f t="shared" ref="I21" si="7">SUM(I9:I20)</f>
        <v>199</v>
      </c>
      <c r="J21" s="275">
        <f t="shared" ref="J21" si="8">SUM(J9:J20)</f>
        <v>52</v>
      </c>
      <c r="K21" s="314">
        <f t="shared" si="3"/>
        <v>1222</v>
      </c>
      <c r="L21" s="314">
        <f t="shared" si="3"/>
        <v>1222</v>
      </c>
    </row>
    <row r="22" spans="1:12" ht="30" customHeight="1" thickBot="1">
      <c r="A22" s="81"/>
      <c r="B22" s="81"/>
      <c r="C22" s="81"/>
      <c r="D22" s="81"/>
      <c r="E22" s="81"/>
      <c r="F22" s="81"/>
      <c r="G22" s="82"/>
      <c r="H22" s="82"/>
      <c r="I22" s="293" t="s">
        <v>7</v>
      </c>
      <c r="J22" s="294"/>
      <c r="K22" s="315"/>
      <c r="L22" s="315"/>
    </row>
  </sheetData>
  <mergeCells count="18">
    <mergeCell ref="K21:K22"/>
    <mergeCell ref="L21:L22"/>
    <mergeCell ref="I22:J22"/>
    <mergeCell ref="B2:K2"/>
    <mergeCell ref="B3:K3"/>
    <mergeCell ref="B4:K4"/>
    <mergeCell ref="B5:K5"/>
    <mergeCell ref="F7:F8"/>
    <mergeCell ref="G7:H7"/>
    <mergeCell ref="I7:I8"/>
    <mergeCell ref="J7:J8"/>
    <mergeCell ref="K7:K8"/>
    <mergeCell ref="L7:L8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scale="44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showGridLines="0" zoomScaleNormal="100" workbookViewId="0">
      <selection activeCell="D18" sqref="D18"/>
    </sheetView>
  </sheetViews>
  <sheetFormatPr baseColWidth="10" defaultColWidth="10.5703125" defaultRowHeight="15"/>
  <cols>
    <col min="2" max="2" width="10.140625" customWidth="1"/>
    <col min="3" max="3" width="29.42578125" bestFit="1" customWidth="1"/>
    <col min="4" max="4" width="50.42578125" bestFit="1" customWidth="1"/>
    <col min="11" max="11" width="18.85546875" customWidth="1"/>
    <col min="12" max="12" width="15.425781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295" t="s">
        <v>10</v>
      </c>
      <c r="C2" s="295"/>
      <c r="D2" s="295"/>
      <c r="E2" s="295"/>
      <c r="F2" s="295"/>
      <c r="G2" s="295"/>
      <c r="H2" s="295"/>
      <c r="I2" s="295"/>
      <c r="J2" s="295"/>
      <c r="K2" s="295"/>
      <c r="L2" s="90"/>
    </row>
    <row r="3" spans="1:12">
      <c r="A3" s="1"/>
      <c r="B3" s="295" t="s">
        <v>59</v>
      </c>
      <c r="C3" s="295"/>
      <c r="D3" s="295"/>
      <c r="E3" s="295"/>
      <c r="F3" s="295"/>
      <c r="G3" s="295"/>
      <c r="H3" s="295"/>
      <c r="I3" s="295"/>
      <c r="J3" s="295"/>
      <c r="K3" s="295"/>
      <c r="L3" s="90"/>
    </row>
    <row r="4" spans="1:12">
      <c r="A4" s="1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90"/>
    </row>
    <row r="5" spans="1:12">
      <c r="A5" s="1"/>
      <c r="B5" s="296" t="s">
        <v>108</v>
      </c>
      <c r="C5" s="296"/>
      <c r="D5" s="296"/>
      <c r="E5" s="296"/>
      <c r="F5" s="296"/>
      <c r="G5" s="296"/>
      <c r="H5" s="296"/>
      <c r="I5" s="296"/>
      <c r="J5" s="296"/>
      <c r="K5" s="296"/>
      <c r="L5" s="91"/>
    </row>
    <row r="6" spans="1:12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thickBot="1">
      <c r="A7" s="312" t="s">
        <v>61</v>
      </c>
      <c r="B7" s="307" t="s">
        <v>0</v>
      </c>
      <c r="C7" s="307" t="s">
        <v>1</v>
      </c>
      <c r="D7" s="307" t="s">
        <v>2</v>
      </c>
      <c r="E7" s="307" t="s">
        <v>3</v>
      </c>
      <c r="F7" s="307" t="s">
        <v>4</v>
      </c>
      <c r="G7" s="307" t="s">
        <v>9</v>
      </c>
      <c r="H7" s="308"/>
      <c r="I7" s="307" t="s">
        <v>5</v>
      </c>
      <c r="J7" s="307" t="s">
        <v>6</v>
      </c>
      <c r="K7" s="311" t="s">
        <v>12</v>
      </c>
      <c r="L7" s="311" t="s">
        <v>13</v>
      </c>
    </row>
    <row r="8" spans="1:12" ht="15.75" thickBot="1">
      <c r="A8" s="312"/>
      <c r="B8" s="307"/>
      <c r="C8" s="307"/>
      <c r="D8" s="307"/>
      <c r="E8" s="307"/>
      <c r="F8" s="307"/>
      <c r="G8" s="2" t="s">
        <v>18</v>
      </c>
      <c r="H8" s="2" t="s">
        <v>19</v>
      </c>
      <c r="I8" s="307"/>
      <c r="J8" s="307"/>
      <c r="K8" s="311"/>
      <c r="L8" s="311"/>
    </row>
    <row r="9" spans="1:12" ht="18.75" thickBot="1">
      <c r="A9" s="75"/>
      <c r="B9" s="83"/>
      <c r="C9" s="84"/>
      <c r="D9" s="85"/>
      <c r="E9" s="92"/>
      <c r="F9" s="92"/>
      <c r="G9" s="92"/>
      <c r="H9" s="92"/>
      <c r="I9" s="93"/>
      <c r="J9" s="93"/>
      <c r="K9" s="223">
        <f>SUM(E9:J9)</f>
        <v>0</v>
      </c>
      <c r="L9" s="224">
        <f>+K9</f>
        <v>0</v>
      </c>
    </row>
    <row r="10" spans="1:12" ht="18.75" thickBot="1">
      <c r="A10" s="75"/>
      <c r="B10" s="83"/>
      <c r="C10" s="84"/>
      <c r="D10" s="85"/>
      <c r="E10" s="94"/>
      <c r="F10" s="92"/>
      <c r="G10" s="92"/>
      <c r="H10" s="92"/>
      <c r="I10" s="93"/>
      <c r="J10" s="93"/>
      <c r="K10" s="223">
        <f>SUM(E10:J10)</f>
        <v>0</v>
      </c>
      <c r="L10" s="224">
        <f>+K10</f>
        <v>0</v>
      </c>
    </row>
    <row r="11" spans="1:12" ht="18.75" thickBot="1">
      <c r="A11" s="76"/>
      <c r="B11" s="76"/>
      <c r="C11" s="85"/>
      <c r="D11" s="85"/>
      <c r="E11" s="95"/>
      <c r="F11" s="95"/>
      <c r="G11" s="92"/>
      <c r="H11" s="92"/>
      <c r="I11" s="93"/>
      <c r="J11" s="93"/>
      <c r="K11" s="223">
        <f t="shared" ref="K11:K21" si="0">SUM(E11:J11)</f>
        <v>0</v>
      </c>
      <c r="L11" s="224">
        <f t="shared" ref="L11:L21" si="1">+K11</f>
        <v>0</v>
      </c>
    </row>
    <row r="12" spans="1:12" ht="18.75" thickBot="1">
      <c r="A12" s="76"/>
      <c r="B12" s="76"/>
      <c r="C12" s="85"/>
      <c r="D12" s="85"/>
      <c r="E12" s="95"/>
      <c r="F12" s="95"/>
      <c r="G12" s="96"/>
      <c r="H12" s="97"/>
      <c r="I12" s="98"/>
      <c r="J12" s="98"/>
      <c r="K12" s="223">
        <f t="shared" si="0"/>
        <v>0</v>
      </c>
      <c r="L12" s="224">
        <f t="shared" si="1"/>
        <v>0</v>
      </c>
    </row>
    <row r="13" spans="1:12" ht="18.75" thickBot="1">
      <c r="A13" s="76"/>
      <c r="B13" s="76"/>
      <c r="C13" s="85"/>
      <c r="D13" s="85"/>
      <c r="E13" s="95"/>
      <c r="F13" s="95"/>
      <c r="G13" s="96"/>
      <c r="H13" s="97"/>
      <c r="I13" s="98"/>
      <c r="J13" s="98"/>
      <c r="K13" s="223">
        <f t="shared" si="0"/>
        <v>0</v>
      </c>
      <c r="L13" s="224">
        <f t="shared" si="1"/>
        <v>0</v>
      </c>
    </row>
    <row r="14" spans="1:12" ht="18.75" thickBot="1">
      <c r="A14" s="76"/>
      <c r="B14" s="76"/>
      <c r="C14" s="85"/>
      <c r="D14" s="85"/>
      <c r="E14" s="95"/>
      <c r="F14" s="95"/>
      <c r="G14" s="96"/>
      <c r="H14" s="97"/>
      <c r="I14" s="98"/>
      <c r="J14" s="98"/>
      <c r="K14" s="223">
        <f t="shared" si="0"/>
        <v>0</v>
      </c>
      <c r="L14" s="224">
        <f t="shared" si="1"/>
        <v>0</v>
      </c>
    </row>
    <row r="15" spans="1:12" ht="18.75" thickBot="1">
      <c r="A15" s="78"/>
      <c r="B15" s="78"/>
      <c r="C15" s="85"/>
      <c r="D15" s="85"/>
      <c r="E15" s="99"/>
      <c r="F15" s="99"/>
      <c r="G15" s="100"/>
      <c r="H15" s="100"/>
      <c r="I15" s="100"/>
      <c r="J15" s="100"/>
      <c r="K15" s="223">
        <f t="shared" si="0"/>
        <v>0</v>
      </c>
      <c r="L15" s="224">
        <f t="shared" si="1"/>
        <v>0</v>
      </c>
    </row>
    <row r="16" spans="1:12" ht="19.5" thickBot="1">
      <c r="A16" s="78"/>
      <c r="B16" s="78"/>
      <c r="C16" s="89"/>
      <c r="D16" s="79"/>
      <c r="E16" s="99"/>
      <c r="F16" s="99"/>
      <c r="G16" s="100"/>
      <c r="H16" s="100"/>
      <c r="I16" s="100"/>
      <c r="J16" s="100"/>
      <c r="K16" s="223">
        <f t="shared" si="0"/>
        <v>0</v>
      </c>
      <c r="L16" s="224">
        <f t="shared" si="1"/>
        <v>0</v>
      </c>
    </row>
    <row r="17" spans="1:12" ht="18.75" thickBot="1">
      <c r="A17" s="76"/>
      <c r="B17" s="76"/>
      <c r="C17" s="79"/>
      <c r="D17" s="79"/>
      <c r="E17" s="95"/>
      <c r="F17" s="95"/>
      <c r="G17" s="101"/>
      <c r="H17" s="101"/>
      <c r="I17" s="102"/>
      <c r="J17" s="102"/>
      <c r="K17" s="223">
        <f t="shared" si="0"/>
        <v>0</v>
      </c>
      <c r="L17" s="224">
        <f t="shared" si="1"/>
        <v>0</v>
      </c>
    </row>
    <row r="18" spans="1:12" ht="18.75" thickBot="1">
      <c r="A18" s="76"/>
      <c r="B18" s="76"/>
      <c r="C18" s="79"/>
      <c r="D18" s="79"/>
      <c r="E18" s="95"/>
      <c r="F18" s="95"/>
      <c r="G18" s="101"/>
      <c r="H18" s="101"/>
      <c r="I18" s="102"/>
      <c r="J18" s="102"/>
      <c r="K18" s="223">
        <f t="shared" si="0"/>
        <v>0</v>
      </c>
      <c r="L18" s="224">
        <f t="shared" si="1"/>
        <v>0</v>
      </c>
    </row>
    <row r="19" spans="1:12" ht="18.75" thickBot="1">
      <c r="A19" s="76"/>
      <c r="B19" s="76"/>
      <c r="C19" s="79"/>
      <c r="D19" s="79"/>
      <c r="E19" s="95"/>
      <c r="F19" s="95"/>
      <c r="G19" s="101"/>
      <c r="H19" s="101"/>
      <c r="I19" s="102"/>
      <c r="J19" s="102"/>
      <c r="K19" s="223">
        <f t="shared" si="0"/>
        <v>0</v>
      </c>
      <c r="L19" s="224">
        <f t="shared" si="1"/>
        <v>0</v>
      </c>
    </row>
    <row r="20" spans="1:12" ht="18.75" thickBot="1">
      <c r="A20" s="76"/>
      <c r="B20" s="76"/>
      <c r="C20" s="79"/>
      <c r="D20" s="79"/>
      <c r="E20" s="95"/>
      <c r="F20" s="95"/>
      <c r="G20" s="101"/>
      <c r="H20" s="101"/>
      <c r="I20" s="102"/>
      <c r="J20" s="102"/>
      <c r="K20" s="223">
        <f t="shared" si="0"/>
        <v>0</v>
      </c>
      <c r="L20" s="224">
        <f t="shared" si="1"/>
        <v>0</v>
      </c>
    </row>
    <row r="21" spans="1:12" ht="18.75" thickBot="1">
      <c r="A21" s="76"/>
      <c r="B21" s="76"/>
      <c r="C21" s="79"/>
      <c r="D21" s="79"/>
      <c r="E21" s="95"/>
      <c r="F21" s="95"/>
      <c r="G21" s="101"/>
      <c r="H21" s="101"/>
      <c r="I21" s="102"/>
      <c r="J21" s="102"/>
      <c r="K21" s="223">
        <f t="shared" si="0"/>
        <v>0</v>
      </c>
      <c r="L21" s="224">
        <f t="shared" si="1"/>
        <v>0</v>
      </c>
    </row>
    <row r="22" spans="1:12" ht="18.75" thickBot="1">
      <c r="A22" s="181">
        <f>SUM(A9:A21)</f>
        <v>0</v>
      </c>
      <c r="B22" s="81"/>
      <c r="C22" s="81"/>
      <c r="D22" s="81"/>
      <c r="E22" s="221">
        <f>SUM(E9:E21)</f>
        <v>0</v>
      </c>
      <c r="F22" s="221">
        <f>SUM(F9:F21)</f>
        <v>0</v>
      </c>
      <c r="G22" s="221">
        <f>SUM(G9:G21)</f>
        <v>0</v>
      </c>
      <c r="H22" s="222">
        <f t="shared" ref="H22:K22" si="2">SUM(H9:H21)</f>
        <v>0</v>
      </c>
      <c r="I22" s="222">
        <f t="shared" si="2"/>
        <v>0</v>
      </c>
      <c r="J22" s="181">
        <f t="shared" si="2"/>
        <v>0</v>
      </c>
      <c r="K22" s="327">
        <f t="shared" si="2"/>
        <v>0</v>
      </c>
      <c r="L22" s="327">
        <f t="shared" ref="L22" si="3">SUM(L9:L21)</f>
        <v>0</v>
      </c>
    </row>
    <row r="23" spans="1:12" ht="18.75" thickBot="1">
      <c r="A23" s="81"/>
      <c r="B23" s="81"/>
      <c r="C23" s="81"/>
      <c r="D23" s="81"/>
      <c r="E23" s="81"/>
      <c r="F23" s="81"/>
      <c r="G23" s="82"/>
      <c r="H23" s="82"/>
      <c r="I23" s="329" t="s">
        <v>7</v>
      </c>
      <c r="J23" s="329"/>
      <c r="K23" s="328"/>
      <c r="L23" s="328"/>
    </row>
  </sheetData>
  <mergeCells count="18">
    <mergeCell ref="K22:K23"/>
    <mergeCell ref="L22:L23"/>
    <mergeCell ref="I23:J23"/>
    <mergeCell ref="B2:K2"/>
    <mergeCell ref="B3:K3"/>
    <mergeCell ref="B4:K4"/>
    <mergeCell ref="B5:K5"/>
    <mergeCell ref="F7:F8"/>
    <mergeCell ref="G7:H7"/>
    <mergeCell ref="I7:I8"/>
    <mergeCell ref="J7:J8"/>
    <mergeCell ref="K7:K8"/>
    <mergeCell ref="L7:L8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scale="4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M33"/>
  <sheetViews>
    <sheetView showGridLines="0" topLeftCell="A10" zoomScaleNormal="100" workbookViewId="0">
      <selection activeCell="D9" sqref="D9"/>
    </sheetView>
  </sheetViews>
  <sheetFormatPr baseColWidth="10" defaultColWidth="11.42578125" defaultRowHeight="15.75"/>
  <cols>
    <col min="1" max="1" width="9" style="119" customWidth="1"/>
    <col min="2" max="2" width="9.140625" style="119" customWidth="1"/>
    <col min="3" max="3" width="25.140625" style="119" customWidth="1"/>
    <col min="4" max="4" width="35.140625" style="119" customWidth="1"/>
    <col min="5" max="5" width="8.42578125" style="119" customWidth="1"/>
    <col min="6" max="6" width="8.85546875" style="119" customWidth="1"/>
    <col min="7" max="7" width="8.42578125" style="119" bestFit="1" customWidth="1"/>
    <col min="8" max="8" width="11.5703125" style="119" customWidth="1"/>
    <col min="9" max="9" width="12.5703125" style="119" bestFit="1" customWidth="1"/>
    <col min="10" max="10" width="13.140625" style="119" bestFit="1" customWidth="1"/>
    <col min="11" max="11" width="19.85546875" style="119" customWidth="1"/>
    <col min="12" max="12" width="20" style="119" customWidth="1"/>
    <col min="13" max="16384" width="11.42578125" style="119"/>
  </cols>
  <sheetData>
    <row r="1" spans="1:13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18"/>
      <c r="M1" s="118"/>
    </row>
    <row r="2" spans="1:13">
      <c r="A2" s="118"/>
      <c r="B2" s="282" t="s">
        <v>10</v>
      </c>
      <c r="C2" s="282"/>
      <c r="D2" s="282"/>
      <c r="E2" s="282"/>
      <c r="F2" s="282"/>
      <c r="G2" s="282"/>
      <c r="H2" s="282"/>
      <c r="I2" s="282"/>
      <c r="J2" s="282"/>
      <c r="K2" s="282"/>
      <c r="L2" s="120"/>
      <c r="M2" s="118"/>
    </row>
    <row r="3" spans="1:13">
      <c r="A3" s="118"/>
      <c r="B3" s="282" t="s">
        <v>59</v>
      </c>
      <c r="C3" s="282"/>
      <c r="D3" s="282"/>
      <c r="E3" s="282"/>
      <c r="F3" s="282"/>
      <c r="G3" s="282"/>
      <c r="H3" s="282"/>
      <c r="I3" s="282"/>
      <c r="J3" s="282"/>
      <c r="K3" s="282"/>
      <c r="L3" s="120"/>
      <c r="M3" s="118"/>
    </row>
    <row r="4" spans="1:13">
      <c r="A4" s="118"/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120"/>
      <c r="M4" s="118"/>
    </row>
    <row r="5" spans="1:13">
      <c r="A5" s="118"/>
      <c r="B5" s="283" t="s">
        <v>97</v>
      </c>
      <c r="C5" s="283"/>
      <c r="D5" s="283"/>
      <c r="E5" s="283"/>
      <c r="F5" s="283"/>
      <c r="G5" s="283"/>
      <c r="H5" s="283"/>
      <c r="I5" s="283"/>
      <c r="J5" s="283"/>
      <c r="K5" s="283"/>
      <c r="L5" s="121"/>
      <c r="M5" s="118"/>
    </row>
    <row r="6" spans="1:13" ht="16.5" thickBot="1">
      <c r="A6" s="118"/>
      <c r="B6" s="118"/>
      <c r="C6" s="118"/>
      <c r="D6" s="118"/>
      <c r="E6" s="118"/>
      <c r="F6" s="118"/>
      <c r="G6" s="118"/>
      <c r="H6" s="118"/>
      <c r="I6" s="118"/>
      <c r="J6" s="118"/>
      <c r="K6" s="118"/>
      <c r="L6" s="118"/>
      <c r="M6" s="118"/>
    </row>
    <row r="7" spans="1:13" ht="16.5" thickBot="1">
      <c r="A7" s="287" t="s">
        <v>81</v>
      </c>
      <c r="B7" s="284" t="s">
        <v>0</v>
      </c>
      <c r="C7" s="284" t="s">
        <v>1</v>
      </c>
      <c r="D7" s="284" t="s">
        <v>2</v>
      </c>
      <c r="E7" s="284" t="s">
        <v>3</v>
      </c>
      <c r="F7" s="284" t="s">
        <v>4</v>
      </c>
      <c r="G7" s="284" t="s">
        <v>9</v>
      </c>
      <c r="H7" s="285"/>
      <c r="I7" s="284" t="s">
        <v>5</v>
      </c>
      <c r="J7" s="284" t="s">
        <v>6</v>
      </c>
      <c r="K7" s="286" t="s">
        <v>12</v>
      </c>
      <c r="L7" s="286" t="s">
        <v>13</v>
      </c>
      <c r="M7" s="118"/>
    </row>
    <row r="8" spans="1:13" ht="41.25" customHeight="1" thickBot="1">
      <c r="A8" s="288"/>
      <c r="B8" s="284"/>
      <c r="C8" s="284"/>
      <c r="D8" s="284"/>
      <c r="E8" s="284"/>
      <c r="F8" s="284"/>
      <c r="G8" s="225" t="s">
        <v>109</v>
      </c>
      <c r="H8" s="122" t="s">
        <v>110</v>
      </c>
      <c r="I8" s="284"/>
      <c r="J8" s="284"/>
      <c r="K8" s="286"/>
      <c r="L8" s="286"/>
      <c r="M8" s="118"/>
    </row>
    <row r="9" spans="1:13" ht="78.599999999999994" customHeight="1" thickBot="1">
      <c r="A9" s="143">
        <v>1</v>
      </c>
      <c r="B9" s="143">
        <v>17</v>
      </c>
      <c r="C9" s="205" t="s">
        <v>94</v>
      </c>
      <c r="D9" s="210" t="s">
        <v>111</v>
      </c>
      <c r="E9" s="206"/>
      <c r="F9" s="206"/>
      <c r="G9" s="207"/>
      <c r="H9" s="207"/>
      <c r="I9" s="207">
        <v>25</v>
      </c>
      <c r="J9" s="207">
        <v>10</v>
      </c>
      <c r="K9" s="208">
        <f>SUM(E9:J9)</f>
        <v>35</v>
      </c>
      <c r="L9" s="124">
        <f>+K9</f>
        <v>35</v>
      </c>
      <c r="M9" s="118"/>
    </row>
    <row r="10" spans="1:13" ht="73.5" customHeight="1" thickBot="1">
      <c r="A10" s="151">
        <v>1</v>
      </c>
      <c r="B10" s="151">
        <v>17</v>
      </c>
      <c r="C10" s="205" t="s">
        <v>93</v>
      </c>
      <c r="D10" s="209" t="s">
        <v>87</v>
      </c>
      <c r="E10" s="206"/>
      <c r="F10" s="206"/>
      <c r="G10" s="207"/>
      <c r="H10" s="207"/>
      <c r="I10" s="207">
        <v>25</v>
      </c>
      <c r="J10" s="207">
        <v>10</v>
      </c>
      <c r="K10" s="208">
        <f t="shared" ref="K10" si="0">SUM(E10:J10)</f>
        <v>35</v>
      </c>
      <c r="L10" s="124">
        <f t="shared" ref="L10:L14" si="1">+K10</f>
        <v>35</v>
      </c>
      <c r="M10" s="118"/>
    </row>
    <row r="11" spans="1:13" ht="85.5" customHeight="1" thickBot="1">
      <c r="A11" s="151">
        <v>1</v>
      </c>
      <c r="B11" s="151">
        <v>22</v>
      </c>
      <c r="C11" s="209" t="s">
        <v>88</v>
      </c>
      <c r="D11" s="209" t="s">
        <v>89</v>
      </c>
      <c r="E11" s="207"/>
      <c r="F11" s="207"/>
      <c r="G11" s="207"/>
      <c r="H11" s="207"/>
      <c r="I11" s="207">
        <v>13</v>
      </c>
      <c r="J11" s="207">
        <v>2</v>
      </c>
      <c r="K11" s="208">
        <f>SUM(E11:J11)</f>
        <v>15</v>
      </c>
      <c r="L11" s="125">
        <v>15</v>
      </c>
      <c r="M11" s="118"/>
    </row>
    <row r="12" spans="1:13" ht="93.75" customHeight="1" thickBot="1">
      <c r="A12" s="151">
        <v>1</v>
      </c>
      <c r="B12" s="151">
        <v>23</v>
      </c>
      <c r="C12" s="205" t="s">
        <v>88</v>
      </c>
      <c r="D12" s="209" t="s">
        <v>90</v>
      </c>
      <c r="E12" s="206"/>
      <c r="F12" s="206"/>
      <c r="G12" s="207">
        <v>44</v>
      </c>
      <c r="H12" s="207">
        <v>63</v>
      </c>
      <c r="I12" s="207"/>
      <c r="J12" s="207"/>
      <c r="K12" s="208">
        <f>SUM(E12:J12)</f>
        <v>107</v>
      </c>
      <c r="L12" s="124">
        <f t="shared" si="1"/>
        <v>107</v>
      </c>
      <c r="M12" s="118"/>
    </row>
    <row r="13" spans="1:13" ht="128.1" customHeight="1" thickBot="1">
      <c r="A13" s="151">
        <v>1</v>
      </c>
      <c r="B13" s="151">
        <v>25</v>
      </c>
      <c r="C13" s="210" t="s">
        <v>95</v>
      </c>
      <c r="D13" s="209" t="s">
        <v>91</v>
      </c>
      <c r="E13" s="206"/>
      <c r="F13" s="206"/>
      <c r="G13" s="207"/>
      <c r="H13" s="207"/>
      <c r="I13" s="207">
        <v>12</v>
      </c>
      <c r="J13" s="207">
        <v>3</v>
      </c>
      <c r="K13" s="208">
        <f>SUM(E13:J13)</f>
        <v>15</v>
      </c>
      <c r="L13" s="124">
        <f t="shared" si="1"/>
        <v>15</v>
      </c>
      <c r="M13" s="118"/>
    </row>
    <row r="14" spans="1:13" ht="96.75" customHeight="1" thickBot="1">
      <c r="A14" s="151">
        <v>1</v>
      </c>
      <c r="B14" s="151">
        <v>27</v>
      </c>
      <c r="C14" s="209" t="s">
        <v>96</v>
      </c>
      <c r="D14" s="209" t="s">
        <v>92</v>
      </c>
      <c r="E14" s="206"/>
      <c r="F14" s="206"/>
      <c r="G14" s="207"/>
      <c r="H14" s="207"/>
      <c r="I14" s="207">
        <v>14</v>
      </c>
      <c r="J14" s="207">
        <v>7</v>
      </c>
      <c r="K14" s="208">
        <f>SUM(E14:J14)</f>
        <v>21</v>
      </c>
      <c r="L14" s="124">
        <f t="shared" si="1"/>
        <v>21</v>
      </c>
      <c r="M14" s="118"/>
    </row>
    <row r="15" spans="1:13" ht="33" customHeight="1" thickBot="1">
      <c r="A15" s="211">
        <f>SUM(A9:A14)</f>
        <v>6</v>
      </c>
      <c r="B15" s="36"/>
      <c r="C15" s="36"/>
      <c r="D15" s="37"/>
      <c r="E15" s="124">
        <f t="shared" ref="E15:L15" si="2">SUM(E9:E14)</f>
        <v>0</v>
      </c>
      <c r="F15" s="124">
        <f t="shared" si="2"/>
        <v>0</v>
      </c>
      <c r="G15" s="124">
        <f t="shared" si="2"/>
        <v>44</v>
      </c>
      <c r="H15" s="124">
        <f t="shared" si="2"/>
        <v>63</v>
      </c>
      <c r="I15" s="124">
        <f t="shared" si="2"/>
        <v>89</v>
      </c>
      <c r="J15" s="124">
        <f t="shared" si="2"/>
        <v>32</v>
      </c>
      <c r="K15" s="279">
        <f t="shared" si="2"/>
        <v>228</v>
      </c>
      <c r="L15" s="279">
        <f t="shared" si="2"/>
        <v>228</v>
      </c>
      <c r="M15" s="118"/>
    </row>
    <row r="16" spans="1:13" ht="30.75" customHeight="1" thickBot="1">
      <c r="A16" s="151"/>
      <c r="B16" s="36"/>
      <c r="C16" s="36"/>
      <c r="D16" s="36"/>
      <c r="E16" s="36"/>
      <c r="F16" s="36"/>
      <c r="G16" s="38"/>
      <c r="H16" s="38"/>
      <c r="I16" s="281" t="s">
        <v>7</v>
      </c>
      <c r="J16" s="281"/>
      <c r="K16" s="280"/>
      <c r="L16" s="280"/>
      <c r="M16" s="118"/>
    </row>
    <row r="17" spans="1:13" ht="65.25" customHeight="1">
      <c r="A17" s="118"/>
      <c r="B17" s="118"/>
      <c r="C17" s="118"/>
      <c r="D17" s="118"/>
      <c r="E17" s="118"/>
      <c r="F17" s="118"/>
      <c r="G17" s="118"/>
      <c r="H17" s="118"/>
      <c r="I17" s="118"/>
      <c r="J17" s="118"/>
      <c r="K17" s="123"/>
      <c r="L17" s="118"/>
    </row>
    <row r="18" spans="1:13" ht="18" customHeight="1">
      <c r="A18" s="118"/>
      <c r="B18" s="118"/>
      <c r="C18" s="118"/>
      <c r="D18" s="118"/>
      <c r="E18" s="118"/>
      <c r="F18" s="118"/>
      <c r="G18" s="118"/>
      <c r="H18" s="118"/>
      <c r="I18" s="118"/>
      <c r="J18" s="118"/>
      <c r="K18" s="118"/>
      <c r="L18" s="118"/>
    </row>
    <row r="19" spans="1:13" ht="18.75" customHeight="1">
      <c r="A19" s="118"/>
      <c r="B19" s="118"/>
      <c r="C19" s="118"/>
      <c r="D19" s="118"/>
      <c r="E19" s="118"/>
      <c r="F19" s="118"/>
      <c r="G19" s="118"/>
      <c r="H19" s="118"/>
      <c r="I19" s="118"/>
      <c r="J19" s="118"/>
      <c r="K19" s="118"/>
      <c r="L19" s="118"/>
      <c r="M19" s="118"/>
    </row>
    <row r="20" spans="1:13" ht="75.75" customHeight="1">
      <c r="A20" s="118"/>
      <c r="M20" s="123"/>
    </row>
    <row r="21" spans="1:13" ht="63.75" customHeight="1">
      <c r="A21" s="118"/>
      <c r="M21" s="118"/>
    </row>
    <row r="22" spans="1:13">
      <c r="M22" s="118"/>
    </row>
    <row r="23" spans="1:13">
      <c r="M23" s="118"/>
    </row>
    <row r="24" spans="1:13">
      <c r="M24" s="118"/>
    </row>
    <row r="25" spans="1:13">
      <c r="M25" s="118"/>
    </row>
    <row r="26" spans="1:13">
      <c r="M26" s="118"/>
    </row>
    <row r="27" spans="1:13">
      <c r="M27" s="118"/>
    </row>
    <row r="28" spans="1:13">
      <c r="M28" s="118"/>
    </row>
    <row r="29" spans="1:13">
      <c r="M29" s="118"/>
    </row>
    <row r="30" spans="1:13">
      <c r="M30" s="118"/>
    </row>
    <row r="31" spans="1:13">
      <c r="M31" s="118"/>
    </row>
    <row r="32" spans="1:13">
      <c r="M32" s="118"/>
    </row>
    <row r="33" spans="13:13">
      <c r="M33" s="118"/>
    </row>
  </sheetData>
  <mergeCells count="18">
    <mergeCell ref="A7:A8"/>
    <mergeCell ref="B7:B8"/>
    <mergeCell ref="C7:C8"/>
    <mergeCell ref="D7:D8"/>
    <mergeCell ref="E7:E8"/>
    <mergeCell ref="K15:K16"/>
    <mergeCell ref="L15:L16"/>
    <mergeCell ref="I16:J16"/>
    <mergeCell ref="B2:K2"/>
    <mergeCell ref="B3:K3"/>
    <mergeCell ref="B4:K4"/>
    <mergeCell ref="B5:K5"/>
    <mergeCell ref="F7:F8"/>
    <mergeCell ref="G7:H7"/>
    <mergeCell ref="I7:I8"/>
    <mergeCell ref="J7:J8"/>
    <mergeCell ref="K7:K8"/>
    <mergeCell ref="L7:L8"/>
  </mergeCells>
  <pageMargins left="0.23622047244094491" right="0.23622047244094491" top="0.74803149606299213" bottom="0.74803149606299213" header="0.31496062992125984" footer="0.31496062992125984"/>
  <pageSetup scale="5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27"/>
  <sheetViews>
    <sheetView showGridLines="0" topLeftCell="A25" zoomScaleNormal="100" workbookViewId="0">
      <selection activeCell="B25" sqref="B25"/>
    </sheetView>
  </sheetViews>
  <sheetFormatPr baseColWidth="10" defaultColWidth="10.5703125" defaultRowHeight="15"/>
  <cols>
    <col min="1" max="1" width="10" customWidth="1"/>
    <col min="2" max="2" width="10.42578125" customWidth="1"/>
    <col min="3" max="3" width="52.28515625" customWidth="1"/>
    <col min="4" max="4" width="59.28515625" customWidth="1"/>
    <col min="5" max="5" width="12" customWidth="1"/>
    <col min="11" max="11" width="17" customWidth="1"/>
    <col min="12" max="12" width="16.42578125" customWidth="1"/>
  </cols>
  <sheetData>
    <row r="1" spans="1:12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B2" s="295" t="s">
        <v>10</v>
      </c>
      <c r="C2" s="295"/>
      <c r="D2" s="295"/>
      <c r="E2" s="295"/>
      <c r="F2" s="295"/>
      <c r="G2" s="295"/>
      <c r="H2" s="295"/>
      <c r="I2" s="295"/>
      <c r="J2" s="295"/>
      <c r="K2" s="295"/>
      <c r="L2" s="31"/>
    </row>
    <row r="3" spans="1:12">
      <c r="B3" s="295" t="s">
        <v>60</v>
      </c>
      <c r="C3" s="295"/>
      <c r="D3" s="295"/>
      <c r="E3" s="295"/>
      <c r="F3" s="295"/>
      <c r="G3" s="295"/>
      <c r="H3" s="295"/>
      <c r="I3" s="295"/>
      <c r="J3" s="295"/>
      <c r="K3" s="295"/>
      <c r="L3" s="31"/>
    </row>
    <row r="4" spans="1:12"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31"/>
    </row>
    <row r="5" spans="1:12">
      <c r="B5" s="296" t="s">
        <v>98</v>
      </c>
      <c r="C5" s="296"/>
      <c r="D5" s="296"/>
      <c r="E5" s="296"/>
      <c r="F5" s="296"/>
      <c r="G5" s="296"/>
      <c r="H5" s="296"/>
      <c r="I5" s="296"/>
      <c r="J5" s="296"/>
      <c r="K5" s="296"/>
      <c r="L5" s="32"/>
    </row>
    <row r="6" spans="1:12" ht="15.75" thickBot="1"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thickBot="1">
      <c r="A7" s="238" t="s">
        <v>11</v>
      </c>
      <c r="B7" s="297" t="s">
        <v>0</v>
      </c>
      <c r="C7" s="299" t="s">
        <v>1</v>
      </c>
      <c r="D7" s="299" t="s">
        <v>2</v>
      </c>
      <c r="E7" s="299" t="s">
        <v>3</v>
      </c>
      <c r="F7" s="299" t="s">
        <v>4</v>
      </c>
      <c r="G7" s="301" t="s">
        <v>9</v>
      </c>
      <c r="H7" s="302"/>
      <c r="I7" s="299" t="s">
        <v>5</v>
      </c>
      <c r="J7" s="299" t="s">
        <v>6</v>
      </c>
      <c r="K7" s="289" t="s">
        <v>12</v>
      </c>
      <c r="L7" s="289" t="s">
        <v>13</v>
      </c>
    </row>
    <row r="8" spans="1:12" ht="30.75" customHeight="1" thickBot="1">
      <c r="A8" s="238" t="s">
        <v>82</v>
      </c>
      <c r="B8" s="298"/>
      <c r="C8" s="300"/>
      <c r="D8" s="300"/>
      <c r="E8" s="300"/>
      <c r="F8" s="300"/>
      <c r="G8" s="2" t="s">
        <v>18</v>
      </c>
      <c r="H8" s="2" t="s">
        <v>19</v>
      </c>
      <c r="I8" s="300"/>
      <c r="J8" s="300"/>
      <c r="K8" s="290"/>
      <c r="L8" s="290"/>
    </row>
    <row r="9" spans="1:12" ht="69" customHeight="1" thickBot="1">
      <c r="A9" s="226">
        <v>1</v>
      </c>
      <c r="B9" s="151">
        <v>1</v>
      </c>
      <c r="C9" s="231" t="s">
        <v>112</v>
      </c>
      <c r="D9" s="232" t="s">
        <v>111</v>
      </c>
      <c r="E9" s="228"/>
      <c r="F9" s="228"/>
      <c r="G9" s="228"/>
      <c r="H9" s="228"/>
      <c r="I9" s="229">
        <v>19</v>
      </c>
      <c r="J9" s="229">
        <v>16</v>
      </c>
      <c r="K9" s="149">
        <f>SUM(E9:J9)</f>
        <v>35</v>
      </c>
      <c r="L9" s="149">
        <f>+K9</f>
        <v>35</v>
      </c>
    </row>
    <row r="10" spans="1:12" ht="78.75" customHeight="1" thickBot="1">
      <c r="A10" s="143">
        <v>1</v>
      </c>
      <c r="B10" s="151">
        <v>2</v>
      </c>
      <c r="C10" s="233" t="s">
        <v>113</v>
      </c>
      <c r="D10" s="234" t="s">
        <v>116</v>
      </c>
      <c r="E10" s="178"/>
      <c r="F10" s="178"/>
      <c r="G10" s="178"/>
      <c r="H10" s="178"/>
      <c r="I10" s="227">
        <v>17</v>
      </c>
      <c r="J10" s="227">
        <v>16</v>
      </c>
      <c r="K10" s="208">
        <f t="shared" ref="K10:K16" si="0">SUM(E10:J10)</f>
        <v>33</v>
      </c>
      <c r="L10" s="208">
        <f t="shared" ref="L10:L24" si="1">+K10</f>
        <v>33</v>
      </c>
    </row>
    <row r="11" spans="1:12" ht="72.75" customHeight="1" thickBot="1">
      <c r="A11" s="45">
        <v>1</v>
      </c>
      <c r="B11" s="126">
        <v>2</v>
      </c>
      <c r="C11" s="233" t="s">
        <v>115</v>
      </c>
      <c r="D11" s="234" t="s">
        <v>114</v>
      </c>
      <c r="E11" s="35"/>
      <c r="F11" s="35"/>
      <c r="G11" s="35">
        <v>27</v>
      </c>
      <c r="H11" s="35">
        <v>45</v>
      </c>
      <c r="I11" s="39">
        <v>55</v>
      </c>
      <c r="J11" s="39">
        <v>6</v>
      </c>
      <c r="K11" s="125">
        <f t="shared" si="0"/>
        <v>133</v>
      </c>
      <c r="L11" s="125">
        <f t="shared" si="1"/>
        <v>133</v>
      </c>
    </row>
    <row r="12" spans="1:12" ht="64.5" customHeight="1" thickBot="1">
      <c r="A12" s="45">
        <v>1</v>
      </c>
      <c r="B12" s="126">
        <v>7</v>
      </c>
      <c r="C12" s="235" t="s">
        <v>117</v>
      </c>
      <c r="D12" s="236" t="s">
        <v>120</v>
      </c>
      <c r="E12" s="35"/>
      <c r="F12" s="35"/>
      <c r="G12" s="35">
        <v>20</v>
      </c>
      <c r="H12" s="35"/>
      <c r="I12" s="39"/>
      <c r="J12" s="39"/>
      <c r="K12" s="125">
        <f t="shared" si="0"/>
        <v>20</v>
      </c>
      <c r="L12" s="125">
        <f t="shared" si="1"/>
        <v>20</v>
      </c>
    </row>
    <row r="13" spans="1:12" ht="57" customHeight="1" thickBot="1">
      <c r="A13" s="45">
        <v>1</v>
      </c>
      <c r="B13" s="126">
        <v>8</v>
      </c>
      <c r="C13" s="236" t="s">
        <v>118</v>
      </c>
      <c r="D13" s="236" t="s">
        <v>119</v>
      </c>
      <c r="E13" s="35">
        <v>2</v>
      </c>
      <c r="F13" s="35">
        <v>18</v>
      </c>
      <c r="G13" s="39">
        <v>6</v>
      </c>
      <c r="H13" s="39">
        <v>1</v>
      </c>
      <c r="I13" s="35"/>
      <c r="J13" s="35"/>
      <c r="K13" s="125">
        <f t="shared" si="0"/>
        <v>27</v>
      </c>
      <c r="L13" s="125">
        <f t="shared" si="1"/>
        <v>27</v>
      </c>
    </row>
    <row r="14" spans="1:12" ht="66.75" customHeight="1" thickBot="1">
      <c r="A14" s="45">
        <v>1</v>
      </c>
      <c r="B14" s="126">
        <v>9</v>
      </c>
      <c r="C14" s="236" t="s">
        <v>121</v>
      </c>
      <c r="D14" s="236" t="s">
        <v>122</v>
      </c>
      <c r="E14" s="35"/>
      <c r="F14" s="35"/>
      <c r="G14" s="35"/>
      <c r="H14" s="35"/>
      <c r="I14" s="39">
        <v>38</v>
      </c>
      <c r="J14" s="39">
        <v>9</v>
      </c>
      <c r="K14" s="125">
        <f t="shared" si="0"/>
        <v>47</v>
      </c>
      <c r="L14" s="125">
        <f t="shared" si="1"/>
        <v>47</v>
      </c>
    </row>
    <row r="15" spans="1:12" ht="65.25" customHeight="1" thickBot="1">
      <c r="A15" s="45">
        <v>1</v>
      </c>
      <c r="B15" s="126">
        <v>12</v>
      </c>
      <c r="C15" s="236" t="s">
        <v>123</v>
      </c>
      <c r="D15" s="236" t="s">
        <v>124</v>
      </c>
      <c r="E15" s="35"/>
      <c r="F15" s="35"/>
      <c r="G15" s="35"/>
      <c r="H15" s="35"/>
      <c r="I15" s="39">
        <v>16</v>
      </c>
      <c r="J15" s="39">
        <v>4</v>
      </c>
      <c r="K15" s="125">
        <f t="shared" si="0"/>
        <v>20</v>
      </c>
      <c r="L15" s="125">
        <f t="shared" si="1"/>
        <v>20</v>
      </c>
    </row>
    <row r="16" spans="1:12" ht="66" customHeight="1" thickBot="1">
      <c r="A16" s="45">
        <v>1</v>
      </c>
      <c r="B16" s="126">
        <v>15</v>
      </c>
      <c r="C16" s="237" t="s">
        <v>126</v>
      </c>
      <c r="D16" s="236" t="s">
        <v>125</v>
      </c>
      <c r="E16" s="35">
        <v>10</v>
      </c>
      <c r="F16" s="35">
        <v>8</v>
      </c>
      <c r="G16" s="35"/>
      <c r="H16" s="35"/>
      <c r="I16" s="39">
        <v>18</v>
      </c>
      <c r="J16" s="39">
        <v>1</v>
      </c>
      <c r="K16" s="125">
        <f t="shared" si="0"/>
        <v>37</v>
      </c>
      <c r="L16" s="125">
        <f t="shared" si="1"/>
        <v>37</v>
      </c>
    </row>
    <row r="17" spans="1:12" ht="79.5" customHeight="1" thickBot="1">
      <c r="A17" s="45">
        <v>1</v>
      </c>
      <c r="B17" s="126">
        <v>15</v>
      </c>
      <c r="C17" s="237" t="s">
        <v>127</v>
      </c>
      <c r="D17" s="236" t="s">
        <v>125</v>
      </c>
      <c r="E17" s="35"/>
      <c r="F17" s="35"/>
      <c r="G17" s="35">
        <v>25</v>
      </c>
      <c r="H17" s="35">
        <v>24</v>
      </c>
      <c r="I17" s="39"/>
      <c r="J17" s="39"/>
      <c r="K17" s="125">
        <f t="shared" ref="K17:K24" si="2">SUM(E17:J17)</f>
        <v>49</v>
      </c>
      <c r="L17" s="125">
        <f t="shared" si="1"/>
        <v>49</v>
      </c>
    </row>
    <row r="18" spans="1:12" ht="67.5" customHeight="1" thickBot="1">
      <c r="A18" s="45">
        <v>1</v>
      </c>
      <c r="B18" s="126">
        <v>16</v>
      </c>
      <c r="C18" s="237" t="s">
        <v>128</v>
      </c>
      <c r="D18" s="236" t="s">
        <v>129</v>
      </c>
      <c r="E18" s="35">
        <v>10</v>
      </c>
      <c r="F18" s="35">
        <v>12</v>
      </c>
      <c r="G18" s="35"/>
      <c r="H18" s="35"/>
      <c r="I18" s="39">
        <v>5</v>
      </c>
      <c r="J18" s="39"/>
      <c r="K18" s="125">
        <f t="shared" si="2"/>
        <v>27</v>
      </c>
      <c r="L18" s="125">
        <f t="shared" si="1"/>
        <v>27</v>
      </c>
    </row>
    <row r="19" spans="1:12" ht="66.75" customHeight="1" thickBot="1">
      <c r="A19" s="45">
        <v>1</v>
      </c>
      <c r="B19" s="126">
        <v>16</v>
      </c>
      <c r="C19" s="237" t="s">
        <v>128</v>
      </c>
      <c r="D19" s="236" t="s">
        <v>130</v>
      </c>
      <c r="E19" s="35"/>
      <c r="F19" s="35"/>
      <c r="G19" s="35"/>
      <c r="H19" s="35"/>
      <c r="I19" s="39">
        <v>28</v>
      </c>
      <c r="J19" s="39"/>
      <c r="K19" s="125">
        <f t="shared" si="2"/>
        <v>28</v>
      </c>
      <c r="L19" s="125">
        <f t="shared" si="1"/>
        <v>28</v>
      </c>
    </row>
    <row r="20" spans="1:12" ht="81" customHeight="1" thickBot="1">
      <c r="A20" s="45">
        <v>2</v>
      </c>
      <c r="B20" s="126">
        <v>19</v>
      </c>
      <c r="C20" s="237" t="s">
        <v>132</v>
      </c>
      <c r="D20" s="236" t="s">
        <v>131</v>
      </c>
      <c r="E20" s="35"/>
      <c r="F20" s="35"/>
      <c r="G20" s="35">
        <v>54</v>
      </c>
      <c r="H20" s="35">
        <v>48</v>
      </c>
      <c r="I20" s="39">
        <v>6</v>
      </c>
      <c r="J20" s="39">
        <v>8</v>
      </c>
      <c r="K20" s="125">
        <f t="shared" si="2"/>
        <v>116</v>
      </c>
      <c r="L20" s="125">
        <f t="shared" si="1"/>
        <v>116</v>
      </c>
    </row>
    <row r="21" spans="1:12" ht="61.5" customHeight="1" thickBot="1">
      <c r="A21" s="45">
        <v>2</v>
      </c>
      <c r="B21" s="126">
        <v>22</v>
      </c>
      <c r="C21" s="236" t="s">
        <v>133</v>
      </c>
      <c r="D21" s="232" t="s">
        <v>111</v>
      </c>
      <c r="E21" s="35"/>
      <c r="F21" s="35"/>
      <c r="G21" s="35"/>
      <c r="H21" s="35"/>
      <c r="I21" s="39">
        <v>69</v>
      </c>
      <c r="J21" s="39">
        <v>43</v>
      </c>
      <c r="K21" s="125">
        <f t="shared" si="2"/>
        <v>112</v>
      </c>
      <c r="L21" s="125">
        <f t="shared" si="1"/>
        <v>112</v>
      </c>
    </row>
    <row r="22" spans="1:12" ht="55.5" customHeight="1" thickBot="1">
      <c r="A22" s="45">
        <v>1</v>
      </c>
      <c r="B22" s="126">
        <v>27</v>
      </c>
      <c r="C22" s="237" t="s">
        <v>134</v>
      </c>
      <c r="D22" s="236" t="s">
        <v>135</v>
      </c>
      <c r="E22" s="35">
        <v>24</v>
      </c>
      <c r="F22" s="35">
        <v>22</v>
      </c>
      <c r="G22" s="35">
        <v>28</v>
      </c>
      <c r="H22" s="35">
        <v>23</v>
      </c>
      <c r="I22" s="39">
        <v>5</v>
      </c>
      <c r="J22" s="39">
        <v>3</v>
      </c>
      <c r="K22" s="125">
        <f t="shared" si="2"/>
        <v>105</v>
      </c>
      <c r="L22" s="125">
        <f t="shared" si="1"/>
        <v>105</v>
      </c>
    </row>
    <row r="23" spans="1:12" ht="72" customHeight="1" thickBot="1">
      <c r="A23" s="45">
        <v>1</v>
      </c>
      <c r="B23" s="126">
        <v>27</v>
      </c>
      <c r="C23" s="237" t="s">
        <v>134</v>
      </c>
      <c r="D23" s="236" t="s">
        <v>136</v>
      </c>
      <c r="E23" s="35">
        <v>25</v>
      </c>
      <c r="F23" s="35">
        <v>35</v>
      </c>
      <c r="G23" s="35">
        <v>27</v>
      </c>
      <c r="H23" s="35">
        <v>39</v>
      </c>
      <c r="I23" s="39">
        <v>6</v>
      </c>
      <c r="J23" s="39">
        <v>3</v>
      </c>
      <c r="K23" s="125">
        <f t="shared" si="2"/>
        <v>135</v>
      </c>
      <c r="L23" s="125">
        <f t="shared" si="1"/>
        <v>135</v>
      </c>
    </row>
    <row r="24" spans="1:12" ht="65.25" customHeight="1" thickBot="1">
      <c r="A24" s="45">
        <v>1</v>
      </c>
      <c r="B24" s="126">
        <v>29</v>
      </c>
      <c r="C24" s="231" t="s">
        <v>137</v>
      </c>
      <c r="D24" s="232" t="s">
        <v>111</v>
      </c>
      <c r="E24" s="35"/>
      <c r="F24" s="35"/>
      <c r="G24" s="35"/>
      <c r="H24" s="35"/>
      <c r="I24" s="39">
        <v>57</v>
      </c>
      <c r="J24" s="39">
        <v>50</v>
      </c>
      <c r="K24" s="125">
        <f t="shared" si="2"/>
        <v>107</v>
      </c>
      <c r="L24" s="125">
        <f t="shared" si="1"/>
        <v>107</v>
      </c>
    </row>
    <row r="25" spans="1:12" ht="57.75" customHeight="1" thickBot="1">
      <c r="A25" s="244">
        <v>18</v>
      </c>
      <c r="B25" s="126"/>
      <c r="C25" s="34"/>
      <c r="D25" s="230" t="s">
        <v>8</v>
      </c>
      <c r="E25" s="125">
        <f t="shared" ref="E25:L25" si="3">SUM(E9:E24)</f>
        <v>71</v>
      </c>
      <c r="F25" s="125">
        <f t="shared" si="3"/>
        <v>95</v>
      </c>
      <c r="G25" s="125">
        <f t="shared" si="3"/>
        <v>187</v>
      </c>
      <c r="H25" s="125">
        <f t="shared" si="3"/>
        <v>180</v>
      </c>
      <c r="I25" s="125">
        <f t="shared" si="3"/>
        <v>339</v>
      </c>
      <c r="J25" s="125">
        <f t="shared" si="3"/>
        <v>159</v>
      </c>
      <c r="K25" s="291">
        <f t="shared" si="3"/>
        <v>1031</v>
      </c>
      <c r="L25" s="291">
        <f t="shared" si="3"/>
        <v>1031</v>
      </c>
    </row>
    <row r="26" spans="1:12" ht="29.25" customHeight="1" thickBot="1">
      <c r="A26" s="243">
        <v>18</v>
      </c>
      <c r="B26" s="239"/>
      <c r="C26" s="240"/>
      <c r="D26" s="241"/>
      <c r="E26" s="241"/>
      <c r="F26" s="241"/>
      <c r="G26" s="242"/>
      <c r="H26" s="242"/>
      <c r="I26" s="293" t="s">
        <v>7</v>
      </c>
      <c r="J26" s="294"/>
      <c r="K26" s="292"/>
      <c r="L26" s="292"/>
    </row>
    <row r="27" spans="1:12" ht="37.5" customHeight="1"/>
  </sheetData>
  <mergeCells count="17">
    <mergeCell ref="B2:K2"/>
    <mergeCell ref="B3:K3"/>
    <mergeCell ref="B4:K4"/>
    <mergeCell ref="B5:K5"/>
    <mergeCell ref="B7:B8"/>
    <mergeCell ref="C7:C8"/>
    <mergeCell ref="D7:D8"/>
    <mergeCell ref="E7:E8"/>
    <mergeCell ref="F7:F8"/>
    <mergeCell ref="G7:H7"/>
    <mergeCell ref="I7:I8"/>
    <mergeCell ref="J7:J8"/>
    <mergeCell ref="K7:K8"/>
    <mergeCell ref="L7:L8"/>
    <mergeCell ref="K25:K26"/>
    <mergeCell ref="L25:L26"/>
    <mergeCell ref="I26:J26"/>
  </mergeCells>
  <pageMargins left="0.70866141732283472" right="0.70866141732283472" top="0.74803149606299213" bottom="0.74803149606299213" header="0.31496062992125984" footer="0.31496062992125984"/>
  <pageSetup scale="39" orientation="portrait" horizontalDpi="1200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L43"/>
  <sheetViews>
    <sheetView showGridLines="0" topLeftCell="E7" zoomScaleNormal="100" workbookViewId="0">
      <selection activeCell="P15" sqref="P15"/>
    </sheetView>
  </sheetViews>
  <sheetFormatPr baseColWidth="10" defaultColWidth="10.5703125" defaultRowHeight="15"/>
  <cols>
    <col min="3" max="3" width="45.140625" customWidth="1"/>
    <col min="4" max="4" width="52.7109375" customWidth="1"/>
    <col min="5" max="6" width="6.5703125" bestFit="1" customWidth="1"/>
    <col min="7" max="7" width="8" bestFit="1" customWidth="1"/>
    <col min="8" max="8" width="8.5703125" bestFit="1" customWidth="1"/>
    <col min="9" max="9" width="10" bestFit="1" customWidth="1"/>
    <col min="10" max="10" width="10.42578125" bestFit="1" customWidth="1"/>
    <col min="11" max="11" width="20.5703125" customWidth="1"/>
    <col min="12" max="12" width="16.5703125" customWidth="1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>
      <c r="A2" s="1"/>
      <c r="B2" s="295" t="s">
        <v>10</v>
      </c>
      <c r="C2" s="295"/>
      <c r="D2" s="295"/>
      <c r="E2" s="295"/>
      <c r="F2" s="295"/>
      <c r="G2" s="295"/>
      <c r="H2" s="295"/>
      <c r="I2" s="295"/>
      <c r="J2" s="295"/>
      <c r="K2" s="295"/>
      <c r="L2" s="40"/>
    </row>
    <row r="3" spans="1:12">
      <c r="A3" s="1"/>
      <c r="B3" s="295" t="s">
        <v>59</v>
      </c>
      <c r="C3" s="295"/>
      <c r="D3" s="295"/>
      <c r="E3" s="295"/>
      <c r="F3" s="295"/>
      <c r="G3" s="295"/>
      <c r="H3" s="295"/>
      <c r="I3" s="295"/>
      <c r="J3" s="295"/>
      <c r="K3" s="295"/>
      <c r="L3" s="40"/>
    </row>
    <row r="4" spans="1:12">
      <c r="A4" s="1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40"/>
    </row>
    <row r="5" spans="1:12">
      <c r="A5" s="1"/>
      <c r="B5" s="296" t="s">
        <v>99</v>
      </c>
      <c r="C5" s="296"/>
      <c r="D5" s="296"/>
      <c r="E5" s="296"/>
      <c r="F5" s="296"/>
      <c r="G5" s="296"/>
      <c r="H5" s="296"/>
      <c r="I5" s="296"/>
      <c r="J5" s="296"/>
      <c r="K5" s="296"/>
      <c r="L5" s="41"/>
    </row>
    <row r="6" spans="1:12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ht="15.75" thickBot="1">
      <c r="A7" s="306" t="s">
        <v>139</v>
      </c>
      <c r="B7" s="307" t="s">
        <v>0</v>
      </c>
      <c r="C7" s="307" t="s">
        <v>1</v>
      </c>
      <c r="D7" s="307" t="s">
        <v>2</v>
      </c>
      <c r="E7" s="307" t="s">
        <v>3</v>
      </c>
      <c r="F7" s="307" t="s">
        <v>4</v>
      </c>
      <c r="G7" s="307" t="s">
        <v>9</v>
      </c>
      <c r="H7" s="308"/>
      <c r="I7" s="307" t="s">
        <v>5</v>
      </c>
      <c r="J7" s="307" t="s">
        <v>6</v>
      </c>
      <c r="K7" s="303" t="s">
        <v>12</v>
      </c>
      <c r="L7" s="303" t="s">
        <v>13</v>
      </c>
    </row>
    <row r="8" spans="1:12" ht="15.75" thickBot="1">
      <c r="A8" s="306"/>
      <c r="B8" s="307"/>
      <c r="C8" s="307"/>
      <c r="D8" s="307"/>
      <c r="E8" s="307"/>
      <c r="F8" s="307"/>
      <c r="G8" s="2" t="s">
        <v>18</v>
      </c>
      <c r="H8" s="2" t="s">
        <v>19</v>
      </c>
      <c r="I8" s="307"/>
      <c r="J8" s="307"/>
      <c r="K8" s="303"/>
      <c r="L8" s="303"/>
    </row>
    <row r="9" spans="1:12" ht="63.75" thickBot="1">
      <c r="A9" s="245">
        <v>1</v>
      </c>
      <c r="B9" s="245">
        <v>8</v>
      </c>
      <c r="C9" s="246" t="s">
        <v>150</v>
      </c>
      <c r="D9" s="247" t="s">
        <v>140</v>
      </c>
      <c r="E9" s="48"/>
      <c r="F9" s="48"/>
      <c r="G9" s="127"/>
      <c r="H9" s="127"/>
      <c r="I9" s="53">
        <v>150</v>
      </c>
      <c r="J9" s="53">
        <v>40</v>
      </c>
      <c r="K9" s="133">
        <f>SUM(E9:J9)</f>
        <v>190</v>
      </c>
      <c r="L9" s="134">
        <f>+K9</f>
        <v>190</v>
      </c>
    </row>
    <row r="10" spans="1:12" ht="45.75" thickBot="1">
      <c r="A10" s="245">
        <v>1</v>
      </c>
      <c r="B10" s="245">
        <v>11</v>
      </c>
      <c r="C10" s="246" t="s">
        <v>144</v>
      </c>
      <c r="D10" s="247" t="s">
        <v>138</v>
      </c>
      <c r="E10" s="49"/>
      <c r="F10" s="48"/>
      <c r="G10" s="127"/>
      <c r="H10" s="127"/>
      <c r="I10" s="53">
        <v>20</v>
      </c>
      <c r="J10" s="53">
        <v>8</v>
      </c>
      <c r="K10" s="133">
        <f t="shared" ref="K10:K15" si="0">SUM(E10:J10)</f>
        <v>28</v>
      </c>
      <c r="L10" s="134">
        <f t="shared" ref="L10:L15" si="1">+K10</f>
        <v>28</v>
      </c>
    </row>
    <row r="11" spans="1:12" ht="32.25" thickBot="1">
      <c r="A11" s="245">
        <v>1</v>
      </c>
      <c r="B11" s="245">
        <v>12</v>
      </c>
      <c r="C11" s="246" t="s">
        <v>141</v>
      </c>
      <c r="D11" s="247" t="s">
        <v>142</v>
      </c>
      <c r="E11" s="49"/>
      <c r="F11" s="48"/>
      <c r="G11" s="48"/>
      <c r="H11" s="48"/>
      <c r="I11" s="53"/>
      <c r="J11" s="53"/>
      <c r="K11" s="133">
        <f t="shared" si="0"/>
        <v>0</v>
      </c>
      <c r="L11" s="134">
        <f t="shared" si="1"/>
        <v>0</v>
      </c>
    </row>
    <row r="12" spans="1:12" ht="63.75" thickBot="1">
      <c r="A12" s="46">
        <v>1</v>
      </c>
      <c r="B12" s="245">
        <v>13</v>
      </c>
      <c r="C12" s="246" t="s">
        <v>143</v>
      </c>
      <c r="D12" s="247" t="s">
        <v>140</v>
      </c>
      <c r="E12" s="48"/>
      <c r="F12" s="48"/>
      <c r="G12" s="48"/>
      <c r="H12" s="48"/>
      <c r="I12" s="53">
        <v>112</v>
      </c>
      <c r="J12" s="53">
        <v>80</v>
      </c>
      <c r="K12" s="133">
        <f t="shared" si="0"/>
        <v>192</v>
      </c>
      <c r="L12" s="134">
        <f t="shared" si="1"/>
        <v>192</v>
      </c>
    </row>
    <row r="13" spans="1:12" ht="45.75" thickBot="1">
      <c r="A13" s="245">
        <v>1</v>
      </c>
      <c r="B13" s="245">
        <v>20</v>
      </c>
      <c r="C13" s="248" t="s">
        <v>145</v>
      </c>
      <c r="D13" s="247" t="s">
        <v>91</v>
      </c>
      <c r="E13" s="48"/>
      <c r="F13" s="48"/>
      <c r="G13" s="130"/>
      <c r="H13" s="48"/>
      <c r="I13" s="53">
        <v>31</v>
      </c>
      <c r="J13" s="53">
        <v>5</v>
      </c>
      <c r="K13" s="133">
        <f t="shared" si="0"/>
        <v>36</v>
      </c>
      <c r="L13" s="134">
        <f t="shared" si="1"/>
        <v>36</v>
      </c>
    </row>
    <row r="14" spans="1:12" ht="16.5" thickBot="1">
      <c r="A14" s="58">
        <v>1</v>
      </c>
      <c r="B14" s="59">
        <v>21</v>
      </c>
      <c r="C14" s="247" t="s">
        <v>149</v>
      </c>
      <c r="D14" s="248" t="s">
        <v>146</v>
      </c>
      <c r="E14" s="131">
        <v>17</v>
      </c>
      <c r="F14" s="131">
        <v>9</v>
      </c>
      <c r="G14" s="128"/>
      <c r="H14" s="129"/>
      <c r="I14" s="55">
        <v>14</v>
      </c>
      <c r="J14" s="55">
        <v>11</v>
      </c>
      <c r="K14" s="133">
        <f t="shared" si="0"/>
        <v>51</v>
      </c>
      <c r="L14" s="134">
        <f t="shared" si="1"/>
        <v>51</v>
      </c>
    </row>
    <row r="15" spans="1:12" ht="30.75" thickBot="1">
      <c r="A15" s="58">
        <v>1</v>
      </c>
      <c r="B15" s="59">
        <v>22</v>
      </c>
      <c r="C15" s="248" t="s">
        <v>148</v>
      </c>
      <c r="D15" s="248" t="s">
        <v>147</v>
      </c>
      <c r="E15" s="51"/>
      <c r="F15" s="51"/>
      <c r="G15" s="60">
        <v>70</v>
      </c>
      <c r="H15" s="60">
        <v>120</v>
      </c>
      <c r="I15" s="61">
        <v>16</v>
      </c>
      <c r="J15" s="61">
        <v>3</v>
      </c>
      <c r="K15" s="133">
        <f t="shared" si="0"/>
        <v>209</v>
      </c>
      <c r="L15" s="134">
        <f t="shared" si="1"/>
        <v>209</v>
      </c>
    </row>
    <row r="16" spans="1:12" ht="16.5" thickBot="1">
      <c r="A16" s="249">
        <f>SUM(A9:A15)</f>
        <v>7</v>
      </c>
      <c r="B16" s="59"/>
      <c r="C16" s="132"/>
      <c r="D16" s="132"/>
      <c r="E16" s="144">
        <f t="shared" ref="E16:L16" si="2">SUM(E9:E15)</f>
        <v>17</v>
      </c>
      <c r="F16" s="144">
        <f t="shared" si="2"/>
        <v>9</v>
      </c>
      <c r="G16" s="144">
        <f t="shared" si="2"/>
        <v>70</v>
      </c>
      <c r="H16" s="144">
        <f t="shared" si="2"/>
        <v>120</v>
      </c>
      <c r="I16" s="144">
        <f t="shared" si="2"/>
        <v>343</v>
      </c>
      <c r="J16" s="144">
        <f t="shared" si="2"/>
        <v>147</v>
      </c>
      <c r="K16" s="304">
        <f t="shared" si="2"/>
        <v>706</v>
      </c>
      <c r="L16" s="304">
        <f t="shared" si="2"/>
        <v>706</v>
      </c>
    </row>
    <row r="17" spans="1:12" ht="19.5" thickBot="1">
      <c r="A17" s="50"/>
      <c r="B17" s="59"/>
      <c r="C17" s="66"/>
      <c r="D17" s="66"/>
      <c r="E17" s="66"/>
      <c r="F17" s="66"/>
      <c r="G17" s="67"/>
      <c r="H17" s="67"/>
      <c r="I17" s="293" t="s">
        <v>7</v>
      </c>
      <c r="J17" s="294"/>
      <c r="K17" s="305"/>
      <c r="L17" s="305"/>
    </row>
    <row r="42" hidden="1"/>
    <row r="43" hidden="1"/>
  </sheetData>
  <mergeCells count="18">
    <mergeCell ref="B2:K2"/>
    <mergeCell ref="B3:K3"/>
    <mergeCell ref="B4:K4"/>
    <mergeCell ref="B5:K5"/>
    <mergeCell ref="G7:H7"/>
    <mergeCell ref="I7:I8"/>
    <mergeCell ref="J7:J8"/>
    <mergeCell ref="K7:K8"/>
    <mergeCell ref="L7:L8"/>
    <mergeCell ref="L16:L17"/>
    <mergeCell ref="K16:K17"/>
    <mergeCell ref="I17:J17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scale="43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3:L25"/>
  <sheetViews>
    <sheetView showGridLines="0" topLeftCell="A13" zoomScaleNormal="100" workbookViewId="0">
      <selection activeCell="C15" sqref="C15"/>
    </sheetView>
  </sheetViews>
  <sheetFormatPr baseColWidth="10" defaultColWidth="10.5703125" defaultRowHeight="15"/>
  <cols>
    <col min="3" max="3" width="48.140625" customWidth="1"/>
    <col min="4" max="4" width="49.85546875" customWidth="1"/>
    <col min="11" max="11" width="15" customWidth="1"/>
    <col min="12" max="12" width="16.5703125" customWidth="1"/>
  </cols>
  <sheetData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/>
      <c r="B4" s="295" t="s">
        <v>10</v>
      </c>
      <c r="C4" s="295"/>
      <c r="D4" s="295"/>
      <c r="E4" s="295"/>
      <c r="F4" s="295"/>
      <c r="G4" s="295"/>
      <c r="H4" s="295"/>
      <c r="I4" s="295"/>
      <c r="J4" s="295"/>
      <c r="K4" s="295"/>
      <c r="L4" s="42"/>
    </row>
    <row r="5" spans="1:12">
      <c r="A5" s="1"/>
      <c r="B5" s="295" t="s">
        <v>59</v>
      </c>
      <c r="C5" s="295"/>
      <c r="D5" s="295"/>
      <c r="E5" s="295"/>
      <c r="F5" s="295"/>
      <c r="G5" s="295"/>
      <c r="H5" s="295"/>
      <c r="I5" s="295"/>
      <c r="J5" s="295"/>
      <c r="K5" s="295"/>
      <c r="L5" s="42"/>
    </row>
    <row r="6" spans="1:12">
      <c r="A6" s="1"/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42"/>
    </row>
    <row r="7" spans="1:12">
      <c r="A7" s="1"/>
      <c r="B7" s="296" t="s">
        <v>100</v>
      </c>
      <c r="C7" s="296"/>
      <c r="D7" s="296"/>
      <c r="E7" s="296"/>
      <c r="F7" s="296"/>
      <c r="G7" s="296"/>
      <c r="H7" s="296"/>
      <c r="I7" s="296"/>
      <c r="J7" s="296"/>
      <c r="K7" s="296"/>
      <c r="L7" s="43"/>
    </row>
    <row r="8" spans="1:12" ht="33" customHeight="1" thickBo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5.75" thickBot="1">
      <c r="A9" s="312" t="s">
        <v>11</v>
      </c>
      <c r="B9" s="307" t="s">
        <v>0</v>
      </c>
      <c r="C9" s="307" t="s">
        <v>1</v>
      </c>
      <c r="D9" s="307" t="s">
        <v>2</v>
      </c>
      <c r="E9" s="307" t="s">
        <v>3</v>
      </c>
      <c r="F9" s="307" t="s">
        <v>4</v>
      </c>
      <c r="G9" s="307" t="s">
        <v>9</v>
      </c>
      <c r="H9" s="308"/>
      <c r="I9" s="307" t="s">
        <v>5</v>
      </c>
      <c r="J9" s="307" t="s">
        <v>6</v>
      </c>
      <c r="K9" s="311" t="s">
        <v>12</v>
      </c>
      <c r="L9" s="311" t="s">
        <v>13</v>
      </c>
    </row>
    <row r="10" spans="1:12" ht="15.75" thickBot="1">
      <c r="A10" s="312"/>
      <c r="B10" s="307"/>
      <c r="C10" s="307"/>
      <c r="D10" s="307"/>
      <c r="E10" s="307"/>
      <c r="F10" s="307"/>
      <c r="G10" s="2" t="s">
        <v>18</v>
      </c>
      <c r="H10" s="2" t="s">
        <v>19</v>
      </c>
      <c r="I10" s="307"/>
      <c r="J10" s="307"/>
      <c r="K10" s="311"/>
      <c r="L10" s="311"/>
    </row>
    <row r="11" spans="1:12" ht="69" customHeight="1" thickBot="1">
      <c r="A11" s="143">
        <v>1</v>
      </c>
      <c r="B11" s="143">
        <v>1</v>
      </c>
      <c r="C11" s="135" t="s">
        <v>151</v>
      </c>
      <c r="D11" s="142" t="s">
        <v>152</v>
      </c>
      <c r="E11" s="140"/>
      <c r="F11" s="140"/>
      <c r="G11" s="140">
        <v>32</v>
      </c>
      <c r="H11" s="140">
        <v>12</v>
      </c>
      <c r="I11" s="136"/>
      <c r="J11" s="136"/>
      <c r="K11" s="148">
        <f>SUM(E11:J11)</f>
        <v>44</v>
      </c>
      <c r="L11" s="149">
        <f>+K11</f>
        <v>44</v>
      </c>
    </row>
    <row r="12" spans="1:12" ht="47.25" customHeight="1" thickBot="1">
      <c r="A12" s="143">
        <v>1</v>
      </c>
      <c r="B12" s="143">
        <v>10</v>
      </c>
      <c r="C12" s="135" t="s">
        <v>153</v>
      </c>
      <c r="D12" s="142" t="s">
        <v>154</v>
      </c>
      <c r="E12" s="145"/>
      <c r="F12" s="140"/>
      <c r="G12" s="140"/>
      <c r="H12" s="140"/>
      <c r="I12" s="136">
        <v>19</v>
      </c>
      <c r="J12" s="136">
        <v>6</v>
      </c>
      <c r="K12" s="148">
        <f t="shared" ref="K12:K17" si="0">SUM(E12:J12)</f>
        <v>25</v>
      </c>
      <c r="L12" s="149">
        <f t="shared" ref="L12:L17" si="1">+K12</f>
        <v>25</v>
      </c>
    </row>
    <row r="13" spans="1:12" ht="63.75" customHeight="1" thickBot="1">
      <c r="A13" s="73">
        <v>1</v>
      </c>
      <c r="B13" s="73">
        <v>11</v>
      </c>
      <c r="C13" s="135" t="s">
        <v>155</v>
      </c>
      <c r="D13" s="142" t="s">
        <v>156</v>
      </c>
      <c r="E13" s="141"/>
      <c r="F13" s="141"/>
      <c r="G13" s="137"/>
      <c r="H13" s="138"/>
      <c r="I13" s="136">
        <v>34</v>
      </c>
      <c r="J13" s="136">
        <v>16</v>
      </c>
      <c r="K13" s="148">
        <f t="shared" si="0"/>
        <v>50</v>
      </c>
      <c r="L13" s="149">
        <f t="shared" si="1"/>
        <v>50</v>
      </c>
    </row>
    <row r="14" spans="1:12" ht="57" customHeight="1" thickBot="1">
      <c r="A14" s="143">
        <v>1</v>
      </c>
      <c r="B14" s="73">
        <v>12</v>
      </c>
      <c r="C14" s="135" t="s">
        <v>157</v>
      </c>
      <c r="D14" s="142" t="s">
        <v>159</v>
      </c>
      <c r="E14" s="141"/>
      <c r="F14" s="141"/>
      <c r="G14" s="146"/>
      <c r="H14" s="147"/>
      <c r="I14" s="139">
        <v>46</v>
      </c>
      <c r="J14" s="139">
        <v>24</v>
      </c>
      <c r="K14" s="148">
        <f t="shared" si="0"/>
        <v>70</v>
      </c>
      <c r="L14" s="149">
        <f t="shared" si="1"/>
        <v>70</v>
      </c>
    </row>
    <row r="15" spans="1:12" ht="74.45" customHeight="1" thickBot="1">
      <c r="A15" s="45">
        <v>1</v>
      </c>
      <c r="B15" s="73">
        <v>24</v>
      </c>
      <c r="C15" s="250" t="s">
        <v>158</v>
      </c>
      <c r="D15" s="142" t="s">
        <v>65</v>
      </c>
      <c r="E15" s="141"/>
      <c r="F15" s="141"/>
      <c r="G15" s="146"/>
      <c r="H15" s="147"/>
      <c r="I15" s="139">
        <v>38</v>
      </c>
      <c r="J15" s="139">
        <v>3</v>
      </c>
      <c r="K15" s="148">
        <f t="shared" si="0"/>
        <v>41</v>
      </c>
      <c r="L15" s="149">
        <f t="shared" si="1"/>
        <v>41</v>
      </c>
    </row>
    <row r="16" spans="1:12" ht="56.45" customHeight="1" thickBot="1">
      <c r="A16" s="143">
        <v>1</v>
      </c>
      <c r="B16" s="73">
        <v>25</v>
      </c>
      <c r="C16" s="135" t="s">
        <v>160</v>
      </c>
      <c r="D16" s="142" t="s">
        <v>159</v>
      </c>
      <c r="E16" s="141"/>
      <c r="F16" s="141"/>
      <c r="G16" s="146"/>
      <c r="H16" s="147"/>
      <c r="I16" s="139">
        <v>18</v>
      </c>
      <c r="J16" s="139">
        <v>3</v>
      </c>
      <c r="K16" s="148">
        <f t="shared" si="0"/>
        <v>21</v>
      </c>
      <c r="L16" s="149">
        <f t="shared" si="1"/>
        <v>21</v>
      </c>
    </row>
    <row r="17" spans="1:12" ht="57" customHeight="1" thickBot="1">
      <c r="A17" s="143">
        <v>1</v>
      </c>
      <c r="B17" s="73">
        <v>30</v>
      </c>
      <c r="C17" s="135" t="s">
        <v>161</v>
      </c>
      <c r="D17" s="142" t="s">
        <v>162</v>
      </c>
      <c r="E17" s="141"/>
      <c r="F17" s="141"/>
      <c r="G17" s="146"/>
      <c r="H17" s="147"/>
      <c r="I17" s="72">
        <v>7</v>
      </c>
      <c r="J17" s="72">
        <v>17</v>
      </c>
      <c r="K17" s="148">
        <f t="shared" si="0"/>
        <v>24</v>
      </c>
      <c r="L17" s="149">
        <f t="shared" si="1"/>
        <v>24</v>
      </c>
    </row>
    <row r="18" spans="1:12" ht="22.5" customHeight="1" thickBot="1">
      <c r="A18" s="150">
        <f>SUM(A11:A17)</f>
        <v>7</v>
      </c>
      <c r="B18" s="66"/>
      <c r="C18" s="66"/>
      <c r="D18" s="66"/>
      <c r="E18" s="150">
        <f t="shared" ref="E18:L18" si="2">SUM(E11:E17)</f>
        <v>0</v>
      </c>
      <c r="F18" s="150">
        <f t="shared" si="2"/>
        <v>0</v>
      </c>
      <c r="G18" s="150">
        <f t="shared" si="2"/>
        <v>32</v>
      </c>
      <c r="H18" s="150">
        <f t="shared" si="2"/>
        <v>12</v>
      </c>
      <c r="I18" s="150">
        <f t="shared" si="2"/>
        <v>162</v>
      </c>
      <c r="J18" s="150">
        <f t="shared" si="2"/>
        <v>69</v>
      </c>
      <c r="K18" s="309">
        <f t="shared" si="2"/>
        <v>275</v>
      </c>
      <c r="L18" s="309">
        <f t="shared" si="2"/>
        <v>275</v>
      </c>
    </row>
    <row r="19" spans="1:12" ht="21.75" customHeight="1" thickBot="1">
      <c r="A19" s="66"/>
      <c r="B19" s="66"/>
      <c r="C19" s="66"/>
      <c r="D19" s="66"/>
      <c r="E19" s="66"/>
      <c r="F19" s="66"/>
      <c r="G19" s="67"/>
      <c r="H19" s="67"/>
      <c r="I19" s="293" t="s">
        <v>7</v>
      </c>
      <c r="J19" s="294"/>
      <c r="K19" s="310"/>
      <c r="L19" s="310"/>
    </row>
    <row r="20" spans="1:12" ht="49.5" customHeight="1"/>
    <row r="21" spans="1:12" ht="76.5" customHeight="1"/>
    <row r="22" spans="1:12" ht="65.25" customHeight="1"/>
    <row r="23" spans="1:12" ht="53.25" customHeight="1"/>
    <row r="25" spans="1:12" ht="31.5" customHeight="1"/>
  </sheetData>
  <mergeCells count="18">
    <mergeCell ref="A9:A10"/>
    <mergeCell ref="B9:B10"/>
    <mergeCell ref="C9:C10"/>
    <mergeCell ref="D9:D10"/>
    <mergeCell ref="E9:E10"/>
    <mergeCell ref="K18:K19"/>
    <mergeCell ref="L18:L19"/>
    <mergeCell ref="I19:J19"/>
    <mergeCell ref="B4:K4"/>
    <mergeCell ref="B5:K5"/>
    <mergeCell ref="B6:K6"/>
    <mergeCell ref="B7:K7"/>
    <mergeCell ref="F9:F10"/>
    <mergeCell ref="G9:H9"/>
    <mergeCell ref="I9:I10"/>
    <mergeCell ref="J9:J10"/>
    <mergeCell ref="K9:K10"/>
    <mergeCell ref="L9:L10"/>
  </mergeCells>
  <pageMargins left="0.70866141732283472" right="0.70866141732283472" top="0.74803149606299213" bottom="0.74803149606299213" header="0.31496062992125984" footer="0.31496062992125984"/>
  <pageSetup scale="42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3:M21"/>
  <sheetViews>
    <sheetView showGridLines="0" zoomScale="90" zoomScaleNormal="90" workbookViewId="0">
      <selection activeCell="D2" sqref="D2"/>
    </sheetView>
  </sheetViews>
  <sheetFormatPr baseColWidth="10" defaultColWidth="10.5703125" defaultRowHeight="15"/>
  <cols>
    <col min="1" max="2" width="7.42578125" customWidth="1"/>
    <col min="3" max="3" width="49.5703125" customWidth="1"/>
    <col min="4" max="4" width="40.85546875" customWidth="1"/>
    <col min="5" max="5" width="10.42578125" customWidth="1"/>
    <col min="6" max="6" width="9.140625" customWidth="1"/>
    <col min="7" max="7" width="10" customWidth="1"/>
    <col min="9" max="10" width="9.140625" customWidth="1"/>
    <col min="11" max="11" width="12.5703125" customWidth="1"/>
    <col min="12" max="12" width="11" customWidth="1"/>
  </cols>
  <sheetData>
    <row r="3" spans="1:1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>
      <c r="A4" s="1"/>
      <c r="B4" s="295" t="s">
        <v>10</v>
      </c>
      <c r="C4" s="295"/>
      <c r="D4" s="295"/>
      <c r="E4" s="295"/>
      <c r="F4" s="295"/>
      <c r="G4" s="295"/>
      <c r="H4" s="295"/>
      <c r="I4" s="295"/>
      <c r="J4" s="295"/>
      <c r="K4" s="295"/>
      <c r="L4" s="42"/>
    </row>
    <row r="5" spans="1:13">
      <c r="A5" s="1"/>
      <c r="B5" s="295" t="s">
        <v>59</v>
      </c>
      <c r="C5" s="295"/>
      <c r="D5" s="295"/>
      <c r="E5" s="295"/>
      <c r="F5" s="295"/>
      <c r="G5" s="295"/>
      <c r="H5" s="295"/>
      <c r="I5" s="295"/>
      <c r="J5" s="295"/>
      <c r="K5" s="295"/>
      <c r="L5" s="42"/>
    </row>
    <row r="6" spans="1:13">
      <c r="A6" s="1"/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42"/>
    </row>
    <row r="7" spans="1:13">
      <c r="A7" s="1"/>
      <c r="B7" s="296" t="s">
        <v>101</v>
      </c>
      <c r="C7" s="296"/>
      <c r="D7" s="296"/>
      <c r="E7" s="296"/>
      <c r="F7" s="296"/>
      <c r="G7" s="296"/>
      <c r="H7" s="296"/>
      <c r="I7" s="296"/>
      <c r="J7" s="296"/>
      <c r="K7" s="296"/>
      <c r="L7" s="43"/>
    </row>
    <row r="8" spans="1:13" ht="15.75" thickBo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3" ht="15.75" thickBot="1">
      <c r="A9" s="312" t="s">
        <v>84</v>
      </c>
      <c r="B9" s="307" t="s">
        <v>0</v>
      </c>
      <c r="C9" s="307" t="s">
        <v>1</v>
      </c>
      <c r="D9" s="307" t="s">
        <v>2</v>
      </c>
      <c r="E9" s="307" t="s">
        <v>3</v>
      </c>
      <c r="F9" s="307" t="s">
        <v>4</v>
      </c>
      <c r="G9" s="307" t="s">
        <v>9</v>
      </c>
      <c r="H9" s="308"/>
      <c r="I9" s="307" t="s">
        <v>5</v>
      </c>
      <c r="J9" s="307" t="s">
        <v>6</v>
      </c>
      <c r="K9" s="311" t="s">
        <v>12</v>
      </c>
      <c r="L9" s="311" t="s">
        <v>13</v>
      </c>
    </row>
    <row r="10" spans="1:13" ht="15.75" thickBot="1">
      <c r="A10" s="312"/>
      <c r="B10" s="307"/>
      <c r="C10" s="307"/>
      <c r="D10" s="307"/>
      <c r="E10" s="307"/>
      <c r="F10" s="307"/>
      <c r="G10" s="2" t="s">
        <v>18</v>
      </c>
      <c r="H10" s="2" t="s">
        <v>19</v>
      </c>
      <c r="I10" s="307"/>
      <c r="J10" s="307"/>
      <c r="K10" s="311"/>
      <c r="L10" s="311"/>
    </row>
    <row r="11" spans="1:13" ht="93" customHeight="1" thickBot="1">
      <c r="A11" s="152">
        <v>2</v>
      </c>
      <c r="B11" s="152">
        <v>3</v>
      </c>
      <c r="C11" s="153" t="s">
        <v>163</v>
      </c>
      <c r="D11" s="154" t="s">
        <v>168</v>
      </c>
      <c r="E11" s="155"/>
      <c r="F11" s="155"/>
      <c r="G11" s="155">
        <v>20</v>
      </c>
      <c r="H11" s="155">
        <v>15</v>
      </c>
      <c r="I11" s="162">
        <v>12</v>
      </c>
      <c r="J11" s="162">
        <v>6</v>
      </c>
      <c r="K11" s="212">
        <f t="shared" ref="K11:K19" si="0">SUM(E11:J11)</f>
        <v>53</v>
      </c>
      <c r="L11" s="213">
        <f>+K11</f>
        <v>53</v>
      </c>
    </row>
    <row r="12" spans="1:13" ht="77.25" customHeight="1" thickBot="1">
      <c r="A12" s="151">
        <v>3</v>
      </c>
      <c r="B12" s="152">
        <v>7</v>
      </c>
      <c r="C12" s="153" t="s">
        <v>169</v>
      </c>
      <c r="D12" s="156" t="s">
        <v>164</v>
      </c>
      <c r="E12" s="157"/>
      <c r="F12" s="155"/>
      <c r="G12" s="155"/>
      <c r="H12" s="155"/>
      <c r="I12" s="162">
        <v>543</v>
      </c>
      <c r="J12" s="162">
        <v>114</v>
      </c>
      <c r="K12" s="212">
        <f t="shared" si="0"/>
        <v>657</v>
      </c>
      <c r="L12" s="213">
        <f>+K12</f>
        <v>657</v>
      </c>
    </row>
    <row r="13" spans="1:13" ht="78.75" customHeight="1" thickBot="1">
      <c r="A13" s="152">
        <v>2</v>
      </c>
      <c r="B13" s="152">
        <v>8</v>
      </c>
      <c r="C13" s="153" t="s">
        <v>166</v>
      </c>
      <c r="D13" s="156" t="s">
        <v>165</v>
      </c>
      <c r="E13" s="157">
        <v>85</v>
      </c>
      <c r="F13" s="155">
        <v>89</v>
      </c>
      <c r="G13" s="155"/>
      <c r="H13" s="155"/>
      <c r="I13" s="162">
        <v>7</v>
      </c>
      <c r="J13" s="162">
        <v>9</v>
      </c>
      <c r="K13" s="212">
        <f t="shared" si="0"/>
        <v>190</v>
      </c>
      <c r="L13" s="213">
        <f t="shared" ref="L13:L19" si="1">+K13</f>
        <v>190</v>
      </c>
    </row>
    <row r="14" spans="1:13" ht="73.5" customHeight="1" thickBot="1">
      <c r="A14" s="152">
        <v>2</v>
      </c>
      <c r="B14" s="158">
        <v>8</v>
      </c>
      <c r="C14" s="153" t="s">
        <v>167</v>
      </c>
      <c r="D14" s="156" t="s">
        <v>165</v>
      </c>
      <c r="E14" s="159">
        <v>65</v>
      </c>
      <c r="F14" s="159">
        <v>99</v>
      </c>
      <c r="G14" s="164"/>
      <c r="H14" s="161"/>
      <c r="I14" s="165">
        <v>8</v>
      </c>
      <c r="J14" s="165">
        <v>10</v>
      </c>
      <c r="K14" s="212">
        <f t="shared" si="0"/>
        <v>182</v>
      </c>
      <c r="L14" s="213">
        <f t="shared" si="1"/>
        <v>182</v>
      </c>
    </row>
    <row r="15" spans="1:13" ht="75.75" customHeight="1" thickBot="1">
      <c r="A15" s="152">
        <v>3</v>
      </c>
      <c r="B15" s="158">
        <v>17</v>
      </c>
      <c r="C15" s="153" t="s">
        <v>171</v>
      </c>
      <c r="D15" s="156" t="s">
        <v>170</v>
      </c>
      <c r="E15" s="159"/>
      <c r="F15" s="159"/>
      <c r="G15" s="164">
        <v>122</v>
      </c>
      <c r="H15" s="161">
        <v>108</v>
      </c>
      <c r="I15" s="160">
        <v>4</v>
      </c>
      <c r="J15" s="160">
        <v>4</v>
      </c>
      <c r="K15" s="212">
        <f t="shared" si="0"/>
        <v>238</v>
      </c>
      <c r="L15" s="213">
        <f t="shared" si="1"/>
        <v>238</v>
      </c>
    </row>
    <row r="16" spans="1:13" ht="78.75" customHeight="1" thickBot="1">
      <c r="A16" s="152">
        <v>1</v>
      </c>
      <c r="B16" s="158">
        <v>29</v>
      </c>
      <c r="C16" s="153" t="s">
        <v>174</v>
      </c>
      <c r="D16" s="142" t="s">
        <v>159</v>
      </c>
      <c r="E16" s="159"/>
      <c r="F16" s="159"/>
      <c r="G16" s="164"/>
      <c r="H16" s="161"/>
      <c r="I16" s="160">
        <v>23</v>
      </c>
      <c r="J16" s="160">
        <v>19</v>
      </c>
      <c r="K16" s="212">
        <v>42</v>
      </c>
      <c r="L16" s="213">
        <v>42</v>
      </c>
      <c r="M16" s="74">
        <f>SUM(E16:J16)</f>
        <v>42</v>
      </c>
    </row>
    <row r="17" spans="1:12" ht="72.75" customHeight="1" thickBot="1">
      <c r="A17" s="152">
        <v>1</v>
      </c>
      <c r="B17" s="158">
        <v>29</v>
      </c>
      <c r="C17" s="153" t="s">
        <v>175</v>
      </c>
      <c r="D17" s="142" t="s">
        <v>159</v>
      </c>
      <c r="E17" s="159"/>
      <c r="F17" s="159"/>
      <c r="G17" s="164"/>
      <c r="H17" s="161"/>
      <c r="I17" s="160">
        <v>58</v>
      </c>
      <c r="J17" s="160">
        <v>40</v>
      </c>
      <c r="K17" s="212">
        <f>SUM(E17:J17)</f>
        <v>98</v>
      </c>
      <c r="L17" s="213">
        <v>98</v>
      </c>
    </row>
    <row r="18" spans="1:12" ht="38.25" customHeight="1" thickBot="1">
      <c r="A18" s="166">
        <v>1</v>
      </c>
      <c r="B18" s="158">
        <v>30</v>
      </c>
      <c r="C18" s="153" t="s">
        <v>172</v>
      </c>
      <c r="D18" s="154" t="s">
        <v>173</v>
      </c>
      <c r="E18" s="159">
        <v>42</v>
      </c>
      <c r="F18" s="159">
        <v>53</v>
      </c>
      <c r="G18" s="163"/>
      <c r="H18" s="158"/>
      <c r="I18" s="160">
        <v>3</v>
      </c>
      <c r="J18" s="160">
        <v>5</v>
      </c>
      <c r="K18" s="212">
        <f t="shared" si="0"/>
        <v>103</v>
      </c>
      <c r="L18" s="213">
        <f t="shared" si="1"/>
        <v>103</v>
      </c>
    </row>
    <row r="19" spans="1:12" ht="52.5" customHeight="1" thickBot="1">
      <c r="A19" s="152">
        <v>1</v>
      </c>
      <c r="B19" s="158">
        <v>30</v>
      </c>
      <c r="C19" s="153" t="s">
        <v>172</v>
      </c>
      <c r="D19" s="154" t="s">
        <v>165</v>
      </c>
      <c r="E19" s="159">
        <v>34</v>
      </c>
      <c r="F19" s="159">
        <v>21</v>
      </c>
      <c r="G19" s="164"/>
      <c r="H19" s="161"/>
      <c r="I19" s="165">
        <v>4</v>
      </c>
      <c r="J19" s="165">
        <v>4</v>
      </c>
      <c r="K19" s="212">
        <f t="shared" si="0"/>
        <v>63</v>
      </c>
      <c r="L19" s="213">
        <f t="shared" si="1"/>
        <v>63</v>
      </c>
    </row>
    <row r="20" spans="1:12" ht="30.75" customHeight="1" thickBot="1">
      <c r="A20" s="251">
        <f>SUM(A11:A19)</f>
        <v>16</v>
      </c>
      <c r="B20" s="66"/>
      <c r="C20" s="66"/>
      <c r="D20" s="66"/>
      <c r="E20" s="150">
        <f t="shared" ref="E20:L20" si="2">SUM(E11:E19)</f>
        <v>226</v>
      </c>
      <c r="F20" s="150">
        <f t="shared" si="2"/>
        <v>262</v>
      </c>
      <c r="G20" s="150">
        <f t="shared" si="2"/>
        <v>142</v>
      </c>
      <c r="H20" s="150">
        <f t="shared" si="2"/>
        <v>123</v>
      </c>
      <c r="I20" s="150">
        <f t="shared" si="2"/>
        <v>662</v>
      </c>
      <c r="J20" s="150">
        <f t="shared" si="2"/>
        <v>211</v>
      </c>
      <c r="K20" s="309">
        <f t="shared" si="2"/>
        <v>1626</v>
      </c>
      <c r="L20" s="309">
        <f t="shared" si="2"/>
        <v>1626</v>
      </c>
    </row>
    <row r="21" spans="1:12" ht="27" customHeight="1" thickBot="1">
      <c r="A21" s="158"/>
      <c r="B21" s="66"/>
      <c r="C21" s="66"/>
      <c r="D21" s="66"/>
      <c r="E21" s="66"/>
      <c r="F21" s="66"/>
      <c r="G21" s="67"/>
      <c r="H21" s="67"/>
      <c r="I21" s="293" t="s">
        <v>7</v>
      </c>
      <c r="J21" s="294"/>
      <c r="K21" s="310"/>
      <c r="L21" s="310"/>
    </row>
  </sheetData>
  <mergeCells count="18">
    <mergeCell ref="A9:A10"/>
    <mergeCell ref="B9:B10"/>
    <mergeCell ref="C9:C10"/>
    <mergeCell ref="D9:D10"/>
    <mergeCell ref="E9:E10"/>
    <mergeCell ref="K20:K21"/>
    <mergeCell ref="L20:L21"/>
    <mergeCell ref="I21:J21"/>
    <mergeCell ref="B4:K4"/>
    <mergeCell ref="B5:K5"/>
    <mergeCell ref="B6:K6"/>
    <mergeCell ref="B7:K7"/>
    <mergeCell ref="F9:F10"/>
    <mergeCell ref="G9:H9"/>
    <mergeCell ref="I9:I10"/>
    <mergeCell ref="J9:J10"/>
    <mergeCell ref="K9:K10"/>
    <mergeCell ref="L9:L10"/>
  </mergeCells>
  <pageMargins left="0.70866141732283472" right="0.70866141732283472" top="0.74803149606299213" bottom="0.74803149606299213" header="0.31496062992125984" footer="0.31496062992125984"/>
  <pageSetup scale="4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2:L23"/>
  <sheetViews>
    <sheetView showGridLines="0" topLeftCell="B1" zoomScaleNormal="100" workbookViewId="0">
      <selection activeCell="C14" sqref="C14"/>
    </sheetView>
  </sheetViews>
  <sheetFormatPr baseColWidth="10" defaultColWidth="10.5703125" defaultRowHeight="15"/>
  <cols>
    <col min="1" max="1" width="7.5703125" customWidth="1"/>
    <col min="2" max="2" width="9.42578125" customWidth="1"/>
    <col min="3" max="3" width="52.42578125" customWidth="1"/>
    <col min="4" max="4" width="57.42578125" customWidth="1"/>
    <col min="5" max="5" width="12.5703125" customWidth="1"/>
    <col min="6" max="6" width="10.42578125" customWidth="1"/>
    <col min="7" max="7" width="14.42578125" customWidth="1"/>
    <col min="8" max="8" width="13.42578125" customWidth="1"/>
    <col min="9" max="9" width="13" customWidth="1"/>
    <col min="10" max="10" width="14.7109375" customWidth="1"/>
    <col min="11" max="11" width="16.7109375" customWidth="1"/>
    <col min="12" max="12" width="15.5703125" customWidth="1"/>
    <col min="13" max="13" width="7.5703125" customWidth="1"/>
  </cols>
  <sheetData>
    <row r="2" spans="1:12" ht="15.75"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</row>
    <row r="3" spans="1:12" ht="15.75">
      <c r="A3" s="1"/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</row>
    <row r="4" spans="1:12" ht="15.75">
      <c r="A4" s="1"/>
      <c r="B4" s="282" t="s">
        <v>10</v>
      </c>
      <c r="C4" s="282"/>
      <c r="D4" s="282"/>
      <c r="E4" s="282"/>
      <c r="F4" s="282"/>
      <c r="G4" s="282"/>
      <c r="H4" s="282"/>
      <c r="I4" s="282"/>
      <c r="J4" s="282"/>
      <c r="K4" s="282"/>
      <c r="L4" s="168"/>
    </row>
    <row r="5" spans="1:12" ht="15.75">
      <c r="A5" s="1"/>
      <c r="B5" s="282" t="s">
        <v>59</v>
      </c>
      <c r="C5" s="282"/>
      <c r="D5" s="282"/>
      <c r="E5" s="282"/>
      <c r="F5" s="282"/>
      <c r="G5" s="282"/>
      <c r="H5" s="282"/>
      <c r="I5" s="282"/>
      <c r="J5" s="282"/>
      <c r="K5" s="282"/>
      <c r="L5" s="168"/>
    </row>
    <row r="6" spans="1:12" ht="15.75">
      <c r="A6" s="1"/>
      <c r="B6" s="282"/>
      <c r="C6" s="282"/>
      <c r="D6" s="282"/>
      <c r="E6" s="282"/>
      <c r="F6" s="282"/>
      <c r="G6" s="282"/>
      <c r="H6" s="282"/>
      <c r="I6" s="282"/>
      <c r="J6" s="282"/>
      <c r="K6" s="282"/>
      <c r="L6" s="168"/>
    </row>
    <row r="7" spans="1:12" ht="15.75">
      <c r="A7" s="1"/>
      <c r="B7" s="283" t="s">
        <v>102</v>
      </c>
      <c r="C7" s="283"/>
      <c r="D7" s="283"/>
      <c r="E7" s="283"/>
      <c r="F7" s="283"/>
      <c r="G7" s="283"/>
      <c r="H7" s="283"/>
      <c r="I7" s="283"/>
      <c r="J7" s="283"/>
      <c r="K7" s="283"/>
      <c r="L7" s="169"/>
    </row>
    <row r="8" spans="1:12" ht="16.5" thickBot="1">
      <c r="A8" s="1"/>
      <c r="B8" s="118"/>
      <c r="C8" s="118"/>
      <c r="D8" s="118"/>
      <c r="E8" s="118"/>
      <c r="F8" s="118"/>
      <c r="G8" s="118"/>
      <c r="H8" s="118"/>
      <c r="I8" s="118"/>
      <c r="J8" s="118"/>
      <c r="K8" s="118"/>
      <c r="L8" s="118"/>
    </row>
    <row r="9" spans="1:12" ht="16.5" thickBot="1">
      <c r="A9" s="312" t="s">
        <v>85</v>
      </c>
      <c r="B9" s="284" t="s">
        <v>0</v>
      </c>
      <c r="C9" s="284" t="s">
        <v>1</v>
      </c>
      <c r="D9" s="284" t="s">
        <v>2</v>
      </c>
      <c r="E9" s="284" t="s">
        <v>3</v>
      </c>
      <c r="F9" s="284" t="s">
        <v>4</v>
      </c>
      <c r="G9" s="284" t="s">
        <v>9</v>
      </c>
      <c r="H9" s="285"/>
      <c r="I9" s="284" t="s">
        <v>5</v>
      </c>
      <c r="J9" s="284" t="s">
        <v>6</v>
      </c>
      <c r="K9" s="303" t="s">
        <v>12</v>
      </c>
      <c r="L9" s="311" t="s">
        <v>13</v>
      </c>
    </row>
    <row r="10" spans="1:12" ht="16.5" thickBot="1">
      <c r="A10" s="312"/>
      <c r="B10" s="284"/>
      <c r="C10" s="284"/>
      <c r="D10" s="284"/>
      <c r="E10" s="284"/>
      <c r="F10" s="284"/>
      <c r="G10" s="122" t="s">
        <v>18</v>
      </c>
      <c r="H10" s="122" t="s">
        <v>19</v>
      </c>
      <c r="I10" s="284"/>
      <c r="J10" s="284"/>
      <c r="K10" s="303"/>
      <c r="L10" s="311"/>
    </row>
    <row r="11" spans="1:12" ht="76.5" customHeight="1" thickBot="1">
      <c r="A11" s="254">
        <v>1</v>
      </c>
      <c r="B11" s="152">
        <v>3</v>
      </c>
      <c r="C11" s="153" t="s">
        <v>176</v>
      </c>
      <c r="D11" s="142" t="s">
        <v>159</v>
      </c>
      <c r="E11" s="155"/>
      <c r="F11" s="155"/>
      <c r="G11" s="255"/>
      <c r="H11" s="255"/>
      <c r="I11" s="162">
        <v>165</v>
      </c>
      <c r="J11" s="162">
        <v>105</v>
      </c>
      <c r="K11" s="212">
        <f>SUM(E11:J11)</f>
        <v>270</v>
      </c>
      <c r="L11" s="54">
        <f>+K11</f>
        <v>270</v>
      </c>
    </row>
    <row r="12" spans="1:12" ht="66.599999999999994" customHeight="1" thickBot="1">
      <c r="A12" s="254">
        <v>4</v>
      </c>
      <c r="B12" s="152">
        <v>5</v>
      </c>
      <c r="C12" s="153" t="s">
        <v>177</v>
      </c>
      <c r="D12" s="156" t="s">
        <v>179</v>
      </c>
      <c r="E12" s="256">
        <v>46</v>
      </c>
      <c r="F12" s="255">
        <v>37</v>
      </c>
      <c r="G12" s="155"/>
      <c r="H12" s="155"/>
      <c r="I12" s="162">
        <v>5</v>
      </c>
      <c r="J12" s="162"/>
      <c r="K12" s="212">
        <f t="shared" ref="K12:K21" si="0">SUM(E12:J12)</f>
        <v>88</v>
      </c>
      <c r="L12" s="54">
        <f t="shared" ref="L12:L21" si="1">+K12</f>
        <v>88</v>
      </c>
    </row>
    <row r="13" spans="1:12" ht="82.5" customHeight="1" thickBot="1">
      <c r="A13" s="254">
        <v>2</v>
      </c>
      <c r="B13" s="152">
        <v>7</v>
      </c>
      <c r="C13" s="153" t="s">
        <v>178</v>
      </c>
      <c r="D13" s="142" t="s">
        <v>159</v>
      </c>
      <c r="E13" s="256"/>
      <c r="F13" s="255"/>
      <c r="G13" s="155"/>
      <c r="H13" s="155"/>
      <c r="I13" s="162">
        <v>67</v>
      </c>
      <c r="J13" s="162">
        <v>20</v>
      </c>
      <c r="K13" s="212">
        <f>SUM(E13:J13)</f>
        <v>87</v>
      </c>
      <c r="L13" s="54">
        <f t="shared" si="1"/>
        <v>87</v>
      </c>
    </row>
    <row r="14" spans="1:12" ht="75" customHeight="1" thickBot="1">
      <c r="A14" s="254">
        <v>1</v>
      </c>
      <c r="B14" s="152">
        <v>10</v>
      </c>
      <c r="C14" s="153" t="s">
        <v>180</v>
      </c>
      <c r="D14" s="156" t="s">
        <v>181</v>
      </c>
      <c r="E14" s="256"/>
      <c r="F14" s="255"/>
      <c r="G14" s="155"/>
      <c r="H14" s="155"/>
      <c r="I14" s="162">
        <v>30</v>
      </c>
      <c r="J14" s="162">
        <v>10</v>
      </c>
      <c r="K14" s="212">
        <f>SUM(E14:J14)</f>
        <v>40</v>
      </c>
      <c r="L14" s="54">
        <f t="shared" si="1"/>
        <v>40</v>
      </c>
    </row>
    <row r="15" spans="1:12" ht="63" customHeight="1" thickBot="1">
      <c r="A15" s="254">
        <v>1</v>
      </c>
      <c r="B15" s="152">
        <v>12</v>
      </c>
      <c r="C15" s="153" t="s">
        <v>182</v>
      </c>
      <c r="D15" s="156" t="s">
        <v>119</v>
      </c>
      <c r="E15" s="256"/>
      <c r="F15" s="255"/>
      <c r="G15" s="155"/>
      <c r="H15" s="155"/>
      <c r="I15" s="162">
        <v>11</v>
      </c>
      <c r="J15" s="162">
        <v>2</v>
      </c>
      <c r="K15" s="212">
        <f>SUM(E15:J15)</f>
        <v>13</v>
      </c>
      <c r="L15" s="54">
        <f t="shared" si="1"/>
        <v>13</v>
      </c>
    </row>
    <row r="16" spans="1:12" ht="65.099999999999994" customHeight="1" thickBot="1">
      <c r="A16" s="254">
        <v>2</v>
      </c>
      <c r="B16" s="152">
        <v>13</v>
      </c>
      <c r="C16" s="153" t="s">
        <v>183</v>
      </c>
      <c r="D16" s="156" t="s">
        <v>136</v>
      </c>
      <c r="E16" s="157">
        <v>30</v>
      </c>
      <c r="F16" s="155">
        <v>24</v>
      </c>
      <c r="G16" s="255"/>
      <c r="H16" s="255"/>
      <c r="I16" s="162">
        <v>7</v>
      </c>
      <c r="J16" s="162">
        <v>2</v>
      </c>
      <c r="K16" s="212">
        <f t="shared" si="0"/>
        <v>63</v>
      </c>
      <c r="L16" s="54">
        <f t="shared" si="1"/>
        <v>63</v>
      </c>
    </row>
    <row r="17" spans="1:12" ht="64.5" customHeight="1" thickBot="1">
      <c r="A17" s="254">
        <v>2</v>
      </c>
      <c r="B17" s="152">
        <v>14</v>
      </c>
      <c r="C17" s="153" t="s">
        <v>185</v>
      </c>
      <c r="D17" s="156" t="s">
        <v>184</v>
      </c>
      <c r="E17" s="157"/>
      <c r="F17" s="155"/>
      <c r="G17" s="255"/>
      <c r="H17" s="255"/>
      <c r="I17" s="162">
        <v>45</v>
      </c>
      <c r="J17" s="162">
        <v>25</v>
      </c>
      <c r="K17" s="212">
        <f t="shared" si="0"/>
        <v>70</v>
      </c>
      <c r="L17" s="54">
        <f t="shared" si="1"/>
        <v>70</v>
      </c>
    </row>
    <row r="18" spans="1:12" ht="67.5" customHeight="1" thickBot="1">
      <c r="A18" s="254">
        <v>2</v>
      </c>
      <c r="B18" s="158">
        <v>19</v>
      </c>
      <c r="C18" s="260" t="s">
        <v>186</v>
      </c>
      <c r="D18" s="156" t="s">
        <v>187</v>
      </c>
      <c r="E18" s="159"/>
      <c r="F18" s="159"/>
      <c r="G18" s="163"/>
      <c r="H18" s="158"/>
      <c r="I18" s="165">
        <v>36</v>
      </c>
      <c r="J18" s="165">
        <v>8</v>
      </c>
      <c r="K18" s="212">
        <f t="shared" si="0"/>
        <v>44</v>
      </c>
      <c r="L18" s="54">
        <f t="shared" si="1"/>
        <v>44</v>
      </c>
    </row>
    <row r="19" spans="1:12" ht="66" customHeight="1" thickBot="1">
      <c r="A19" s="254">
        <v>1</v>
      </c>
      <c r="B19" s="158">
        <v>21</v>
      </c>
      <c r="C19" s="260" t="s">
        <v>189</v>
      </c>
      <c r="D19" s="156" t="s">
        <v>188</v>
      </c>
      <c r="E19" s="159">
        <v>13</v>
      </c>
      <c r="F19" s="159">
        <v>5</v>
      </c>
      <c r="G19" s="163"/>
      <c r="H19" s="158"/>
      <c r="I19" s="165">
        <v>5</v>
      </c>
      <c r="J19" s="165"/>
      <c r="K19" s="212">
        <f t="shared" si="0"/>
        <v>23</v>
      </c>
      <c r="L19" s="54">
        <f t="shared" si="1"/>
        <v>23</v>
      </c>
    </row>
    <row r="20" spans="1:12" ht="73.5" customHeight="1" thickBot="1">
      <c r="A20" s="254">
        <v>1</v>
      </c>
      <c r="B20" s="158">
        <v>21</v>
      </c>
      <c r="C20" s="260" t="s">
        <v>189</v>
      </c>
      <c r="D20" s="156" t="s">
        <v>65</v>
      </c>
      <c r="E20" s="159"/>
      <c r="F20" s="159"/>
      <c r="G20" s="257"/>
      <c r="H20" s="258"/>
      <c r="I20" s="165">
        <v>33</v>
      </c>
      <c r="J20" s="165">
        <v>2</v>
      </c>
      <c r="K20" s="212">
        <f t="shared" si="0"/>
        <v>35</v>
      </c>
      <c r="L20" s="54">
        <f t="shared" si="1"/>
        <v>35</v>
      </c>
    </row>
    <row r="21" spans="1:12" ht="66.75" customHeight="1" thickBot="1">
      <c r="A21" s="254">
        <v>2</v>
      </c>
      <c r="B21" s="158">
        <v>27</v>
      </c>
      <c r="C21" s="259" t="s">
        <v>191</v>
      </c>
      <c r="D21" s="153" t="s">
        <v>187</v>
      </c>
      <c r="E21" s="159"/>
      <c r="F21" s="159"/>
      <c r="G21" s="164">
        <v>28</v>
      </c>
      <c r="H21" s="161">
        <v>20</v>
      </c>
      <c r="I21" s="165">
        <v>6</v>
      </c>
      <c r="J21" s="160"/>
      <c r="K21" s="212">
        <f t="shared" si="0"/>
        <v>54</v>
      </c>
      <c r="L21" s="54">
        <f t="shared" si="1"/>
        <v>54</v>
      </c>
    </row>
    <row r="22" spans="1:12" ht="16.5" thickBot="1">
      <c r="A22" s="167">
        <f>SUM(A11:A21)</f>
        <v>19</v>
      </c>
      <c r="B22" s="132"/>
      <c r="C22" s="132"/>
      <c r="D22" s="132"/>
      <c r="E22" s="144">
        <f t="shared" ref="E22:L22" si="2">SUM(E11:E21)</f>
        <v>89</v>
      </c>
      <c r="F22" s="144">
        <f t="shared" si="2"/>
        <v>66</v>
      </c>
      <c r="G22" s="144">
        <f t="shared" si="2"/>
        <v>28</v>
      </c>
      <c r="H22" s="144">
        <f t="shared" si="2"/>
        <v>20</v>
      </c>
      <c r="I22" s="144">
        <f t="shared" si="2"/>
        <v>410</v>
      </c>
      <c r="J22" s="144">
        <f t="shared" si="2"/>
        <v>174</v>
      </c>
      <c r="K22" s="304">
        <f t="shared" si="2"/>
        <v>787</v>
      </c>
      <c r="L22" s="304">
        <f t="shared" si="2"/>
        <v>787</v>
      </c>
    </row>
    <row r="23" spans="1:12" ht="16.5" thickBot="1">
      <c r="A23" s="214"/>
      <c r="B23" s="132"/>
      <c r="C23" s="132"/>
      <c r="D23" s="132"/>
      <c r="E23" s="132"/>
      <c r="F23" s="132"/>
      <c r="G23" s="215"/>
      <c r="H23" s="215"/>
      <c r="I23" s="293" t="s">
        <v>7</v>
      </c>
      <c r="J23" s="294"/>
      <c r="K23" s="305"/>
      <c r="L23" s="305"/>
    </row>
  </sheetData>
  <mergeCells count="18">
    <mergeCell ref="A9:A10"/>
    <mergeCell ref="B9:B10"/>
    <mergeCell ref="C9:C10"/>
    <mergeCell ref="D9:D10"/>
    <mergeCell ref="E9:E10"/>
    <mergeCell ref="K22:K23"/>
    <mergeCell ref="L22:L23"/>
    <mergeCell ref="I23:J23"/>
    <mergeCell ref="B4:K4"/>
    <mergeCell ref="B5:K5"/>
    <mergeCell ref="B6:K6"/>
    <mergeCell ref="B7:K7"/>
    <mergeCell ref="F9:F10"/>
    <mergeCell ref="G9:H9"/>
    <mergeCell ref="I9:I10"/>
    <mergeCell ref="J9:J10"/>
    <mergeCell ref="K9:K10"/>
    <mergeCell ref="L9:L10"/>
  </mergeCells>
  <pageMargins left="0.70866141732283472" right="0.70866141732283472" top="0.74803149606299213" bottom="0.74803149606299213" header="0.31496062992125984" footer="0.31496062992125984"/>
  <pageSetup scale="4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P23"/>
  <sheetViews>
    <sheetView showGridLines="0" topLeftCell="D1" zoomScaleNormal="100" workbookViewId="0">
      <selection activeCell="L13" sqref="L13:L14"/>
    </sheetView>
  </sheetViews>
  <sheetFormatPr baseColWidth="10" defaultColWidth="10.5703125" defaultRowHeight="15"/>
  <cols>
    <col min="3" max="3" width="49.5703125" customWidth="1"/>
    <col min="4" max="4" width="43.285156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6" ht="23.25">
      <c r="A2" s="1"/>
      <c r="B2" s="318" t="s">
        <v>64</v>
      </c>
      <c r="C2" s="318"/>
      <c r="D2" s="318"/>
      <c r="E2" s="318"/>
      <c r="F2" s="318"/>
      <c r="G2" s="318"/>
      <c r="H2" s="318"/>
      <c r="I2" s="318"/>
      <c r="J2" s="318"/>
      <c r="K2" s="318"/>
      <c r="L2" s="68"/>
    </row>
    <row r="3" spans="1:16" ht="23.25">
      <c r="A3" s="1"/>
      <c r="B3" s="318" t="s">
        <v>63</v>
      </c>
      <c r="C3" s="318"/>
      <c r="D3" s="318"/>
      <c r="E3" s="318"/>
      <c r="F3" s="318"/>
      <c r="G3" s="318"/>
      <c r="H3" s="318"/>
      <c r="I3" s="318"/>
      <c r="J3" s="318"/>
      <c r="K3" s="318"/>
      <c r="L3" s="68"/>
    </row>
    <row r="4" spans="1:16">
      <c r="A4" s="1"/>
      <c r="B4" s="295"/>
      <c r="C4" s="295"/>
      <c r="D4" s="295"/>
      <c r="E4" s="295"/>
      <c r="F4" s="295"/>
      <c r="G4" s="295"/>
      <c r="H4" s="295"/>
      <c r="I4" s="295"/>
      <c r="J4" s="295"/>
      <c r="K4" s="295"/>
      <c r="L4" s="68"/>
    </row>
    <row r="5" spans="1:16" ht="23.25">
      <c r="A5" s="1"/>
      <c r="B5" s="319" t="s">
        <v>103</v>
      </c>
      <c r="C5" s="319"/>
      <c r="D5" s="319"/>
      <c r="E5" s="319"/>
      <c r="F5" s="319"/>
      <c r="G5" s="319"/>
      <c r="H5" s="319"/>
      <c r="I5" s="319"/>
      <c r="J5" s="319"/>
      <c r="K5" s="319"/>
      <c r="L5" s="69"/>
    </row>
    <row r="6" spans="1:16" ht="15.75" thickBo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6" ht="15.75" thickBot="1">
      <c r="A7" s="313" t="s">
        <v>61</v>
      </c>
      <c r="B7" s="307" t="s">
        <v>0</v>
      </c>
      <c r="C7" s="307" t="s">
        <v>1</v>
      </c>
      <c r="D7" s="307" t="s">
        <v>2</v>
      </c>
      <c r="E7" s="307" t="s">
        <v>3</v>
      </c>
      <c r="F7" s="307" t="s">
        <v>4</v>
      </c>
      <c r="G7" s="307" t="s">
        <v>9</v>
      </c>
      <c r="H7" s="308"/>
      <c r="I7" s="307" t="s">
        <v>5</v>
      </c>
      <c r="J7" s="307" t="s">
        <v>6</v>
      </c>
      <c r="K7" s="320" t="s">
        <v>12</v>
      </c>
      <c r="L7" s="311" t="s">
        <v>13</v>
      </c>
    </row>
    <row r="8" spans="1:16" ht="30.6" customHeight="1" thickBot="1">
      <c r="A8" s="313"/>
      <c r="B8" s="307"/>
      <c r="C8" s="307"/>
      <c r="D8" s="307"/>
      <c r="E8" s="307"/>
      <c r="F8" s="307"/>
      <c r="G8" s="2" t="s">
        <v>18</v>
      </c>
      <c r="H8" s="2" t="s">
        <v>19</v>
      </c>
      <c r="I8" s="307"/>
      <c r="J8" s="307"/>
      <c r="K8" s="320"/>
      <c r="L8" s="311"/>
    </row>
    <row r="9" spans="1:16" s="269" customFormat="1" ht="74.25" customHeight="1" thickBot="1">
      <c r="A9" s="265">
        <v>2</v>
      </c>
      <c r="B9" s="265">
        <v>4</v>
      </c>
      <c r="C9" s="266" t="s">
        <v>194</v>
      </c>
      <c r="D9" s="156" t="s">
        <v>190</v>
      </c>
      <c r="E9" s="265"/>
      <c r="F9" s="265"/>
      <c r="G9" s="265">
        <v>20</v>
      </c>
      <c r="H9" s="265">
        <v>14</v>
      </c>
      <c r="I9" s="265">
        <v>28</v>
      </c>
      <c r="J9" s="265">
        <v>2</v>
      </c>
      <c r="K9" s="267">
        <f>SUM(E9:J9)</f>
        <v>64</v>
      </c>
      <c r="L9" s="267">
        <f>+K9</f>
        <v>64</v>
      </c>
      <c r="M9" s="268"/>
    </row>
    <row r="10" spans="1:16" s="269" customFormat="1" ht="70.5" customHeight="1" thickBot="1">
      <c r="A10" s="265">
        <v>2</v>
      </c>
      <c r="B10" s="265">
        <v>4</v>
      </c>
      <c r="C10" s="260" t="s">
        <v>192</v>
      </c>
      <c r="D10" s="156" t="s">
        <v>91</v>
      </c>
      <c r="E10" s="263"/>
      <c r="F10" s="263"/>
      <c r="G10" s="263">
        <v>7</v>
      </c>
      <c r="H10" s="263">
        <v>7</v>
      </c>
      <c r="I10" s="261">
        <v>22</v>
      </c>
      <c r="J10" s="262">
        <v>2</v>
      </c>
      <c r="K10" s="267">
        <f t="shared" ref="K10:K11" si="0">SUM(E10:J10)</f>
        <v>38</v>
      </c>
      <c r="L10" s="267">
        <f t="shared" ref="L10:L12" si="1">+K10</f>
        <v>38</v>
      </c>
    </row>
    <row r="11" spans="1:16" s="269" customFormat="1" ht="83.25" customHeight="1" thickBot="1">
      <c r="A11" s="265">
        <v>3</v>
      </c>
      <c r="B11" s="265">
        <v>5</v>
      </c>
      <c r="C11" s="260" t="s">
        <v>195</v>
      </c>
      <c r="D11" s="154" t="s">
        <v>193</v>
      </c>
      <c r="E11" s="264">
        <v>46</v>
      </c>
      <c r="F11" s="263">
        <v>29</v>
      </c>
      <c r="G11" s="263"/>
      <c r="H11" s="263"/>
      <c r="I11" s="261"/>
      <c r="J11" s="261"/>
      <c r="K11" s="267">
        <f t="shared" si="0"/>
        <v>75</v>
      </c>
      <c r="L11" s="267">
        <f t="shared" si="1"/>
        <v>75</v>
      </c>
    </row>
    <row r="12" spans="1:16" s="269" customFormat="1" ht="83.25" customHeight="1" thickBot="1">
      <c r="A12" s="152">
        <v>1</v>
      </c>
      <c r="B12" s="152">
        <v>23</v>
      </c>
      <c r="C12" s="260" t="s">
        <v>196</v>
      </c>
      <c r="D12" s="154" t="s">
        <v>197</v>
      </c>
      <c r="E12" s="256"/>
      <c r="F12" s="255"/>
      <c r="G12" s="255"/>
      <c r="H12" s="255"/>
      <c r="I12" s="261">
        <v>32</v>
      </c>
      <c r="J12" s="261">
        <v>30</v>
      </c>
      <c r="K12" s="267">
        <f t="shared" ref="K12" si="2">SUM(E12:J12)</f>
        <v>62</v>
      </c>
      <c r="L12" s="267">
        <f t="shared" si="1"/>
        <v>62</v>
      </c>
    </row>
    <row r="13" spans="1:16" ht="18.75" thickBot="1">
      <c r="A13" s="181">
        <f>SUM(A9:A12)</f>
        <v>8</v>
      </c>
      <c r="B13" s="81"/>
      <c r="C13" s="81"/>
      <c r="D13" s="81"/>
      <c r="E13" s="204">
        <f t="shared" ref="E13:L13" si="3">SUM(E9:E12)</f>
        <v>46</v>
      </c>
      <c r="F13" s="204">
        <f t="shared" si="3"/>
        <v>29</v>
      </c>
      <c r="G13" s="204">
        <f t="shared" si="3"/>
        <v>27</v>
      </c>
      <c r="H13" s="204">
        <f t="shared" si="3"/>
        <v>21</v>
      </c>
      <c r="I13" s="204">
        <f t="shared" si="3"/>
        <v>82</v>
      </c>
      <c r="J13" s="204">
        <f t="shared" si="3"/>
        <v>34</v>
      </c>
      <c r="K13" s="314">
        <f t="shared" si="3"/>
        <v>239</v>
      </c>
      <c r="L13" s="314">
        <f t="shared" si="3"/>
        <v>239</v>
      </c>
    </row>
    <row r="14" spans="1:16" ht="18.75" thickBot="1">
      <c r="A14" s="81"/>
      <c r="B14" s="81"/>
      <c r="C14" s="81"/>
      <c r="D14" s="81"/>
      <c r="E14" s="81"/>
      <c r="F14" s="81"/>
      <c r="G14" s="82"/>
      <c r="H14" s="82"/>
      <c r="I14" s="316" t="s">
        <v>7</v>
      </c>
      <c r="J14" s="317"/>
      <c r="K14" s="315"/>
      <c r="L14" s="315"/>
    </row>
    <row r="16" spans="1:16">
      <c r="P16" s="74"/>
    </row>
    <row r="17" spans="13:16">
      <c r="P17" s="74"/>
    </row>
    <row r="19" spans="13:16" ht="18.75" customHeight="1"/>
    <row r="23" spans="13:16">
      <c r="M23" s="74"/>
    </row>
  </sheetData>
  <mergeCells count="18">
    <mergeCell ref="L7:L8"/>
    <mergeCell ref="K13:K14"/>
    <mergeCell ref="I14:J14"/>
    <mergeCell ref="B2:K2"/>
    <mergeCell ref="B3:K3"/>
    <mergeCell ref="F7:F8"/>
    <mergeCell ref="G7:H7"/>
    <mergeCell ref="B4:K4"/>
    <mergeCell ref="B5:K5"/>
    <mergeCell ref="I7:I8"/>
    <mergeCell ref="J7:J8"/>
    <mergeCell ref="K7:K8"/>
    <mergeCell ref="L13:L14"/>
    <mergeCell ref="A7:A8"/>
    <mergeCell ref="B7:B8"/>
    <mergeCell ref="C7:C8"/>
    <mergeCell ref="D7:D8"/>
    <mergeCell ref="E7:E8"/>
  </mergeCells>
  <pageMargins left="0.70866141732283472" right="0.70866141732283472" top="0.74803149606299213" bottom="0.74803149606299213" header="0.31496062992125984" footer="0.31496062992125984"/>
  <pageSetup scale="61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3:M17"/>
  <sheetViews>
    <sheetView showGridLines="0" zoomScale="70" zoomScaleNormal="70" workbookViewId="0">
      <selection activeCell="L13" sqref="L13:L14"/>
    </sheetView>
  </sheetViews>
  <sheetFormatPr baseColWidth="10" defaultColWidth="10.5703125" defaultRowHeight="15"/>
  <cols>
    <col min="1" max="1" width="9.5703125" customWidth="1"/>
    <col min="3" max="3" width="19.140625" customWidth="1"/>
    <col min="4" max="4" width="14" customWidth="1"/>
    <col min="11" max="11" width="16.42578125" customWidth="1"/>
  </cols>
  <sheetData>
    <row r="3" spans="1:12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/>
      <c r="B4" s="295" t="s">
        <v>10</v>
      </c>
      <c r="C4" s="295"/>
      <c r="D4" s="295"/>
      <c r="E4" s="295"/>
      <c r="F4" s="295"/>
      <c r="G4" s="295"/>
      <c r="H4" s="295"/>
      <c r="I4" s="295"/>
      <c r="J4" s="295"/>
      <c r="K4" s="295"/>
      <c r="L4" s="68"/>
    </row>
    <row r="5" spans="1:12">
      <c r="A5" s="1"/>
      <c r="B5" s="295" t="s">
        <v>59</v>
      </c>
      <c r="C5" s="295"/>
      <c r="D5" s="295"/>
      <c r="E5" s="295"/>
      <c r="F5" s="295"/>
      <c r="G5" s="295"/>
      <c r="H5" s="295"/>
      <c r="I5" s="295"/>
      <c r="J5" s="295"/>
      <c r="K5" s="295"/>
      <c r="L5" s="68"/>
    </row>
    <row r="6" spans="1:12">
      <c r="A6" s="1"/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68"/>
    </row>
    <row r="7" spans="1:12">
      <c r="A7" s="1"/>
      <c r="B7" s="296" t="s">
        <v>104</v>
      </c>
      <c r="C7" s="296"/>
      <c r="D7" s="296"/>
      <c r="E7" s="296"/>
      <c r="F7" s="296"/>
      <c r="G7" s="296"/>
      <c r="H7" s="296"/>
      <c r="I7" s="296"/>
      <c r="J7" s="296"/>
      <c r="K7" s="296"/>
      <c r="L7" s="69"/>
    </row>
    <row r="8" spans="1:12" ht="15.75" thickBo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</row>
    <row r="9" spans="1:12" ht="15.75" thickBot="1">
      <c r="A9" s="312" t="s">
        <v>199</v>
      </c>
      <c r="B9" s="307" t="s">
        <v>0</v>
      </c>
      <c r="C9" s="307" t="s">
        <v>1</v>
      </c>
      <c r="D9" s="307" t="s">
        <v>2</v>
      </c>
      <c r="E9" s="307" t="s">
        <v>3</v>
      </c>
      <c r="F9" s="307" t="s">
        <v>4</v>
      </c>
      <c r="G9" s="307" t="s">
        <v>9</v>
      </c>
      <c r="H9" s="308"/>
      <c r="I9" s="307" t="s">
        <v>5</v>
      </c>
      <c r="J9" s="307" t="s">
        <v>6</v>
      </c>
      <c r="K9" s="311" t="s">
        <v>12</v>
      </c>
      <c r="L9" s="311" t="s">
        <v>13</v>
      </c>
    </row>
    <row r="10" spans="1:12" ht="15.75" thickBot="1">
      <c r="A10" s="312"/>
      <c r="B10" s="307"/>
      <c r="C10" s="307"/>
      <c r="D10" s="307"/>
      <c r="E10" s="307"/>
      <c r="F10" s="307"/>
      <c r="G10" s="2" t="s">
        <v>18</v>
      </c>
      <c r="H10" s="2" t="s">
        <v>19</v>
      </c>
      <c r="I10" s="307"/>
      <c r="J10" s="307"/>
      <c r="K10" s="311"/>
      <c r="L10" s="311"/>
    </row>
    <row r="11" spans="1:12" ht="63.75" thickBot="1">
      <c r="A11" s="46">
        <v>1</v>
      </c>
      <c r="B11" s="57">
        <v>20</v>
      </c>
      <c r="C11" s="52" t="s">
        <v>202</v>
      </c>
      <c r="D11" s="47" t="s">
        <v>198</v>
      </c>
      <c r="E11" s="48"/>
      <c r="F11" s="48"/>
      <c r="G11" s="179"/>
      <c r="H11" s="179"/>
      <c r="I11" s="53">
        <v>12</v>
      </c>
      <c r="J11" s="53">
        <v>8</v>
      </c>
      <c r="K11" s="133">
        <f t="shared" ref="K11" si="0">SUM(E11:J11)</f>
        <v>20</v>
      </c>
      <c r="L11" s="134">
        <f>+K11</f>
        <v>20</v>
      </c>
    </row>
    <row r="12" spans="1:12" ht="63.75" thickBot="1">
      <c r="A12" s="46">
        <v>1</v>
      </c>
      <c r="B12" s="57">
        <v>28</v>
      </c>
      <c r="C12" s="52" t="s">
        <v>200</v>
      </c>
      <c r="D12" s="65" t="s">
        <v>201</v>
      </c>
      <c r="E12" s="49"/>
      <c r="F12" s="48"/>
      <c r="G12" s="48"/>
      <c r="H12" s="48"/>
      <c r="I12" s="53">
        <v>7</v>
      </c>
      <c r="J12" s="53">
        <v>19</v>
      </c>
      <c r="K12" s="133">
        <f t="shared" ref="K12" si="1">SUM(E12:J12)</f>
        <v>26</v>
      </c>
      <c r="L12" s="134">
        <f t="shared" ref="L12" si="2">+K12</f>
        <v>26</v>
      </c>
    </row>
    <row r="13" spans="1:12" ht="15.75" thickBot="1">
      <c r="A13" s="218">
        <f>SUM(A11:A12)</f>
        <v>2</v>
      </c>
      <c r="B13" s="66"/>
      <c r="C13" s="66"/>
      <c r="D13" s="66"/>
      <c r="E13" s="216">
        <f t="shared" ref="E13:L13" si="3">SUM(E11:E12)</f>
        <v>0</v>
      </c>
      <c r="F13" s="216">
        <f t="shared" si="3"/>
        <v>0</v>
      </c>
      <c r="G13" s="216">
        <f t="shared" si="3"/>
        <v>0</v>
      </c>
      <c r="H13" s="216">
        <f t="shared" si="3"/>
        <v>0</v>
      </c>
      <c r="I13" s="216">
        <f t="shared" si="3"/>
        <v>19</v>
      </c>
      <c r="J13" s="217">
        <f t="shared" si="3"/>
        <v>27</v>
      </c>
      <c r="K13" s="321">
        <f t="shared" si="3"/>
        <v>46</v>
      </c>
      <c r="L13" s="321">
        <f t="shared" si="3"/>
        <v>46</v>
      </c>
    </row>
    <row r="14" spans="1:12" ht="16.5" thickBot="1">
      <c r="A14" s="44"/>
      <c r="B14" s="116"/>
      <c r="C14" s="116"/>
      <c r="D14" s="116"/>
      <c r="E14" s="116"/>
      <c r="F14" s="116"/>
      <c r="G14" s="116"/>
      <c r="H14" s="116"/>
      <c r="I14" s="293" t="s">
        <v>7</v>
      </c>
      <c r="J14" s="294"/>
      <c r="K14" s="322"/>
      <c r="L14" s="322"/>
    </row>
    <row r="17" spans="13:13">
      <c r="M17" s="74"/>
    </row>
  </sheetData>
  <mergeCells count="18">
    <mergeCell ref="B4:K4"/>
    <mergeCell ref="B5:K5"/>
    <mergeCell ref="B6:K6"/>
    <mergeCell ref="B7:K7"/>
    <mergeCell ref="F9:F10"/>
    <mergeCell ref="G9:H9"/>
    <mergeCell ref="I9:I10"/>
    <mergeCell ref="J9:J10"/>
    <mergeCell ref="K9:K10"/>
    <mergeCell ref="K13:K14"/>
    <mergeCell ref="L13:L14"/>
    <mergeCell ref="A9:A10"/>
    <mergeCell ref="B9:B10"/>
    <mergeCell ref="C9:C10"/>
    <mergeCell ref="D9:D10"/>
    <mergeCell ref="E9:E10"/>
    <mergeCell ref="L9:L10"/>
    <mergeCell ref="I14:J14"/>
  </mergeCells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8</vt:i4>
      </vt:variant>
    </vt:vector>
  </HeadingPairs>
  <TitlesOfParts>
    <vt:vector size="21" baseType="lpstr">
      <vt:lpstr>TRIMESTRAL</vt:lpstr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OCTUBRE-</vt:lpstr>
      <vt:lpstr>NOVIEMBRE-</vt:lpstr>
      <vt:lpstr>DICIEMBRE-</vt:lpstr>
      <vt:lpstr>AGOSTO!Área_de_impresión</vt:lpstr>
      <vt:lpstr>'DICIEMBRE-'!Área_de_impresión</vt:lpstr>
      <vt:lpstr>JUNIO!Área_de_impresión</vt:lpstr>
      <vt:lpstr>MAYO!Área_de_impresión</vt:lpstr>
      <vt:lpstr>'NOVIEMBRE-'!Área_de_impresión</vt:lpstr>
      <vt:lpstr>'OCTUBRE-'!Área_de_impresión</vt:lpstr>
      <vt:lpstr>SEPTIEMBRE!Área_de_impresión</vt:lpstr>
      <vt:lpstr>JULIO!OLE_LINK1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pgj</cp:lastModifiedBy>
  <cp:lastPrinted>2024-11-20T00:33:18Z</cp:lastPrinted>
  <dcterms:created xsi:type="dcterms:W3CDTF">2014-11-17T21:39:33Z</dcterms:created>
  <dcterms:modified xsi:type="dcterms:W3CDTF">2025-01-06T19:05:56Z</dcterms:modified>
</cp:coreProperties>
</file>